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4580" windowHeight="76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5" i="1" l="1"/>
  <c r="L35" i="1" l="1"/>
  <c r="L45" i="1"/>
  <c r="L55" i="1"/>
  <c r="L65" i="1"/>
  <c r="L75" i="1"/>
  <c r="L85" i="1"/>
  <c r="L95" i="1"/>
  <c r="L105" i="1"/>
  <c r="L115" i="1"/>
  <c r="L126" i="1" s="1"/>
  <c r="L135" i="1"/>
  <c r="L145" i="1"/>
  <c r="L156" i="1"/>
  <c r="L166" i="1"/>
  <c r="L176" i="1"/>
  <c r="L186" i="1"/>
  <c r="L196" i="1"/>
  <c r="L46" i="1" l="1"/>
  <c r="L106" i="1"/>
  <c r="L146" i="1"/>
  <c r="L167" i="1"/>
  <c r="L187" i="1"/>
  <c r="L86" i="1"/>
  <c r="L66" i="1"/>
  <c r="L206" i="1"/>
  <c r="L207" i="1" s="1"/>
  <c r="L25" i="1"/>
  <c r="L15" i="1"/>
  <c r="A116" i="1"/>
  <c r="B207" i="1"/>
  <c r="A207" i="1"/>
  <c r="J206" i="1"/>
  <c r="I206" i="1"/>
  <c r="H206" i="1"/>
  <c r="G206" i="1"/>
  <c r="F206" i="1"/>
  <c r="B197" i="1"/>
  <c r="A197" i="1"/>
  <c r="J196" i="1"/>
  <c r="I196" i="1"/>
  <c r="H196" i="1"/>
  <c r="G196" i="1"/>
  <c r="F196" i="1"/>
  <c r="B187" i="1"/>
  <c r="A187" i="1"/>
  <c r="J186" i="1"/>
  <c r="I186" i="1"/>
  <c r="H186" i="1"/>
  <c r="G186" i="1"/>
  <c r="F186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7" i="1"/>
  <c r="A157" i="1"/>
  <c r="J156" i="1"/>
  <c r="I156" i="1"/>
  <c r="H156" i="1"/>
  <c r="G156" i="1"/>
  <c r="F156" i="1"/>
  <c r="B146" i="1"/>
  <c r="A146" i="1"/>
  <c r="J145" i="1"/>
  <c r="I145" i="1"/>
  <c r="H145" i="1"/>
  <c r="G145" i="1"/>
  <c r="F145" i="1"/>
  <c r="B136" i="1"/>
  <c r="A136" i="1"/>
  <c r="J135" i="1"/>
  <c r="I135" i="1"/>
  <c r="H135" i="1"/>
  <c r="G135" i="1"/>
  <c r="F135" i="1"/>
  <c r="B126" i="1"/>
  <c r="A126" i="1"/>
  <c r="J125" i="1"/>
  <c r="I125" i="1"/>
  <c r="H125" i="1"/>
  <c r="G125" i="1"/>
  <c r="F125" i="1"/>
  <c r="B116" i="1"/>
  <c r="J115" i="1"/>
  <c r="I115" i="1"/>
  <c r="H115" i="1"/>
  <c r="G115" i="1"/>
  <c r="F115" i="1"/>
  <c r="B106" i="1"/>
  <c r="A106" i="1"/>
  <c r="J105" i="1"/>
  <c r="I105" i="1"/>
  <c r="H105" i="1"/>
  <c r="G105" i="1"/>
  <c r="F105" i="1"/>
  <c r="B96" i="1"/>
  <c r="A96" i="1"/>
  <c r="J95" i="1"/>
  <c r="I95" i="1"/>
  <c r="H95" i="1"/>
  <c r="G95" i="1"/>
  <c r="F95" i="1"/>
  <c r="F106" i="1" s="1"/>
  <c r="B86" i="1"/>
  <c r="A86" i="1"/>
  <c r="J85" i="1"/>
  <c r="I85" i="1"/>
  <c r="H85" i="1"/>
  <c r="G85" i="1"/>
  <c r="F85" i="1"/>
  <c r="B76" i="1"/>
  <c r="A76" i="1"/>
  <c r="J75" i="1"/>
  <c r="I75" i="1"/>
  <c r="H75" i="1"/>
  <c r="G75" i="1"/>
  <c r="F75" i="1"/>
  <c r="B66" i="1"/>
  <c r="A66" i="1"/>
  <c r="J65" i="1"/>
  <c r="I65" i="1"/>
  <c r="H65" i="1"/>
  <c r="G65" i="1"/>
  <c r="F65" i="1"/>
  <c r="B56" i="1"/>
  <c r="A56" i="1"/>
  <c r="J55" i="1"/>
  <c r="J66" i="1" s="1"/>
  <c r="I55" i="1"/>
  <c r="I66" i="1" s="1"/>
  <c r="H55" i="1"/>
  <c r="G55" i="1"/>
  <c r="F55" i="1"/>
  <c r="B46" i="1"/>
  <c r="A46" i="1"/>
  <c r="J45" i="1"/>
  <c r="I45" i="1"/>
  <c r="H45" i="1"/>
  <c r="G45" i="1"/>
  <c r="F45" i="1"/>
  <c r="B36" i="1"/>
  <c r="A36" i="1"/>
  <c r="J35" i="1"/>
  <c r="I35" i="1"/>
  <c r="H35" i="1"/>
  <c r="G35" i="1"/>
  <c r="F35" i="1"/>
  <c r="B26" i="1"/>
  <c r="A26" i="1"/>
  <c r="B16" i="1"/>
  <c r="A16" i="1"/>
  <c r="G25" i="1"/>
  <c r="H25" i="1"/>
  <c r="I25" i="1"/>
  <c r="J25" i="1"/>
  <c r="F25" i="1"/>
  <c r="G15" i="1"/>
  <c r="H15" i="1"/>
  <c r="I15" i="1"/>
  <c r="J15" i="1"/>
  <c r="F15" i="1"/>
  <c r="J167" i="1" l="1"/>
  <c r="H187" i="1"/>
  <c r="I187" i="1"/>
  <c r="G207" i="1"/>
  <c r="F86" i="1"/>
  <c r="H66" i="1"/>
  <c r="J46" i="1"/>
  <c r="L26" i="1"/>
  <c r="L208" i="1" s="1"/>
  <c r="J126" i="1"/>
  <c r="I146" i="1"/>
  <c r="G167" i="1"/>
  <c r="J146" i="1"/>
  <c r="H167" i="1"/>
  <c r="I167" i="1"/>
  <c r="G187" i="1"/>
  <c r="I86" i="1"/>
  <c r="F66" i="1"/>
  <c r="H106" i="1"/>
  <c r="I207" i="1"/>
  <c r="G106" i="1"/>
  <c r="J207" i="1"/>
  <c r="J106" i="1"/>
  <c r="G126" i="1"/>
  <c r="H207" i="1"/>
  <c r="I106" i="1"/>
  <c r="G86" i="1"/>
  <c r="H126" i="1"/>
  <c r="G146" i="1"/>
  <c r="J187" i="1"/>
  <c r="J86" i="1"/>
  <c r="H86" i="1"/>
  <c r="I126" i="1"/>
  <c r="H146" i="1"/>
  <c r="G66" i="1"/>
  <c r="I46" i="1"/>
  <c r="H46" i="1"/>
  <c r="G46" i="1"/>
  <c r="F46" i="1"/>
  <c r="F126" i="1"/>
  <c r="F146" i="1"/>
  <c r="F167" i="1"/>
  <c r="F187" i="1"/>
  <c r="F207" i="1"/>
  <c r="I26" i="1"/>
  <c r="F26" i="1"/>
  <c r="J26" i="1"/>
  <c r="H26" i="1"/>
  <c r="G26" i="1"/>
  <c r="J208" i="1" l="1"/>
  <c r="F208" i="1"/>
  <c r="I208" i="1"/>
  <c r="H208" i="1"/>
  <c r="G208" i="1"/>
</calcChain>
</file>

<file path=xl/sharedStrings.xml><?xml version="1.0" encoding="utf-8"?>
<sst xmlns="http://schemas.openxmlformats.org/spreadsheetml/2006/main" count="388" uniqueCount="112">
  <si>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</si>
  <si>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</si>
  <si>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</si>
  <si>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</si>
  <si>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</si>
  <si>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</si>
  <si>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</si>
  <si>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</si>
  <si>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</si>
  <si>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</si>
  <si>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</si>
  <si>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</si>
  <si>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</si>
  <si>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</si>
  <si>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</si>
  <si>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</si>
  <si>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</si>
  <si>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</si>
  <si>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</si>
  <si>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</si>
  <si>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</si>
  <si>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</si>
  <si>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</si>
  <si>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</si>
  <si>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</si>
  <si>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</si>
  <si>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</si>
  <si>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</si>
  <si>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</si>
  <si>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</si>
  <si>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</si>
  <si>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</si>
  <si>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</si>
  <si>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</si>
  <si>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</si>
  <si>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</si>
  <si>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</si>
  <si>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</si>
  <si>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</si>
  <si>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Биточек рубленый из курицы паровой с отрубями</t>
  </si>
  <si>
    <t>Чай с сахаром</t>
  </si>
  <si>
    <t>Хлеб пшеничный витаминизированный</t>
  </si>
  <si>
    <t>пром</t>
  </si>
  <si>
    <t>Суп картофельный с горохом</t>
  </si>
  <si>
    <t>Компот из кураги</t>
  </si>
  <si>
    <t>Хлеб ржаной</t>
  </si>
  <si>
    <t>ТТК</t>
  </si>
  <si>
    <t>Бутерброд с маслом сливочным (батон)</t>
  </si>
  <si>
    <t>директор</t>
  </si>
  <si>
    <t>Запеканка из творога со сгущенным молоком</t>
  </si>
  <si>
    <t>Каша "Дружба" со сливочным маслом</t>
  </si>
  <si>
    <t>Чай с лимоном</t>
  </si>
  <si>
    <t>Напиток с витаминами "Витошка"</t>
  </si>
  <si>
    <t>Рис припущенный с куркумой</t>
  </si>
  <si>
    <t>Борщ с морской капустой, картофелем, сметаной</t>
  </si>
  <si>
    <t>ФБУН</t>
  </si>
  <si>
    <t>Компот из смеси сухофруктов</t>
  </si>
  <si>
    <t>Пюре картофельное (гарнир)</t>
  </si>
  <si>
    <t>БМАОУ СОШ №45</t>
  </si>
  <si>
    <t>Нохрина Л.В.</t>
  </si>
  <si>
    <t>Рассольник ленинградский со сметаной</t>
  </si>
  <si>
    <t>Блины классические со сгущеным молоком</t>
  </si>
  <si>
    <t>Щи из свежей капусты с картофелем, сметаной</t>
  </si>
  <si>
    <t>кисломол.</t>
  </si>
  <si>
    <t>Бутерброд с сыром (батон)</t>
  </si>
  <si>
    <t>Рис припущенный с овощами</t>
  </si>
  <si>
    <t>Гуляш из свинины</t>
  </si>
  <si>
    <t>Напиток из плодов шиповника</t>
  </si>
  <si>
    <t>Омлет натуральный с маслом сливочным</t>
  </si>
  <si>
    <t>Кофейный напиток с молоком</t>
  </si>
  <si>
    <t>Овощи свежие (в нарезке)</t>
  </si>
  <si>
    <t>Салат из белокачанной капусты с яблоками</t>
  </si>
  <si>
    <t>Жаркое по-домашнему со свининой</t>
  </si>
  <si>
    <t>Биточки рыбные (паровые) с маслом сливочным, отрубями</t>
  </si>
  <si>
    <t>Рагу из овощей</t>
  </si>
  <si>
    <t>Овощи свежие (помидор)</t>
  </si>
  <si>
    <t>Фрикадельки из курицы с отрубями, соусом сметанным с томатом</t>
  </si>
  <si>
    <t>Макароны отварные с овощами</t>
  </si>
  <si>
    <t xml:space="preserve">Молоко витаминизированное пакетированное </t>
  </si>
  <si>
    <t>Каша ячневая молочная вязкая с маслом сливочным</t>
  </si>
  <si>
    <t>Творог для детей "Наша Маша"</t>
  </si>
  <si>
    <t>Какао с молоком</t>
  </si>
  <si>
    <t>Салат из свеклы с сыром</t>
  </si>
  <si>
    <t>Печень тушенная в соусе</t>
  </si>
  <si>
    <t>Бутерброд с маслом, сыром (батон)</t>
  </si>
  <si>
    <t>Капуста тушеная</t>
  </si>
  <si>
    <t>Суп молочный с макаронными изделиями</t>
  </si>
  <si>
    <t>Каша гречневая вязкая (гарнир)</t>
  </si>
  <si>
    <t>Каша пшенная вязкая с маслом сливочным</t>
  </si>
  <si>
    <t>Сырники (запеканка) из творога со сгущеным молоком</t>
  </si>
  <si>
    <t>Чай с молоком</t>
  </si>
  <si>
    <t>Овощи свежие (огурец)</t>
  </si>
  <si>
    <t>Суп пюре из разных овощей с гренками</t>
  </si>
  <si>
    <t>Рыба тушеная в томате с овощами и морской капустой</t>
  </si>
  <si>
    <t>Салат из белокачанной капусты</t>
  </si>
  <si>
    <t>Суп картофельный с рыбой (филе минтая)</t>
  </si>
  <si>
    <t>Биточки мясные паровые с отрубями (говядина, свинина)</t>
  </si>
  <si>
    <t>Каша из хлопьев овсяных "Геркулес"</t>
  </si>
  <si>
    <t>Салат из свеклы с яблоками и сыром</t>
  </si>
  <si>
    <t>Суп с макаронными изделиями на бульоне с курой</t>
  </si>
  <si>
    <t>Картофель в молоке</t>
  </si>
  <si>
    <t>Икра морковная</t>
  </si>
  <si>
    <t>Каша гречневая вязкая с овощами (гарнир)</t>
  </si>
  <si>
    <t>Напиток лимонный</t>
  </si>
  <si>
    <t>Фрукты свежие (яблоко)</t>
  </si>
  <si>
    <t>Салат "Здоровье"</t>
  </si>
  <si>
    <t>Суп крестьянский с крупой пшено, сметаной</t>
  </si>
  <si>
    <t>Отвар шиповника</t>
  </si>
  <si>
    <t>Молоко витаминизированное (пакетированное)</t>
  </si>
  <si>
    <t>Котлета рубленая из птицы с отрубями</t>
  </si>
  <si>
    <t>Салат "Золотая осень" с льняным маслом</t>
  </si>
  <si>
    <t>Рыба запеченная под молочным соусом (филе минтая)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</si>
</sst>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tabSelected="1" zoomScale="205" zoomScaleNormal="205" workbookViewId="0">
      <pane xSplit="4" ySplit="5" topLeftCell="F165" activePane="bottomRight" state="frozen"/>
      <selection pane="topRight" activeCell="E1" sqref="E1"/>
      <selection pane="bottomLeft" activeCell="A6" sqref="A6"/>
      <selection pane="bottomRight" activeCell="L148" sqref="L14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85546875" style="2" customWidth="1"/>
    <col min="13" max="16384" width="9.140625" style="2"/>
  </cols>
  <sheetData>
    <row r="1" spans="1:12" ht="15" x14ac:dyDescent="0.25">
      <c r="A1" s="1" t="s">
        <v>7</v>
      </c>
      <c r="C1" s="52" t="s">
        <v>58</v>
      </c>
      <c r="D1" s="53"/>
      <c r="E1" s="53"/>
      <c r="F1" s="12" t="s">
        <v>16</v>
      </c>
      <c r="G1" s="2" t="s">
        <v>17</v>
      </c>
      <c r="H1" s="54" t="s">
        <v>48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59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68</v>
      </c>
      <c r="F6" s="40">
        <v>155</v>
      </c>
      <c r="G6" s="40">
        <v>13.23</v>
      </c>
      <c r="H6" s="40">
        <v>17.5</v>
      </c>
      <c r="I6" s="40">
        <v>12</v>
      </c>
      <c r="J6" s="40">
        <v>290.5</v>
      </c>
      <c r="K6" s="41">
        <v>284</v>
      </c>
      <c r="L6" s="40">
        <v>43.36</v>
      </c>
    </row>
    <row r="7" spans="1:12" ht="15" x14ac:dyDescent="0.25">
      <c r="A7" s="23"/>
      <c r="B7" s="15"/>
      <c r="C7" s="11"/>
      <c r="D7" s="6" t="s">
        <v>26</v>
      </c>
      <c r="E7" s="42" t="s">
        <v>70</v>
      </c>
      <c r="F7" s="43">
        <v>50</v>
      </c>
      <c r="G7" s="43">
        <v>0.47</v>
      </c>
      <c r="H7" s="43">
        <v>7.0000000000000007E-2</v>
      </c>
      <c r="I7" s="43">
        <v>5.13</v>
      </c>
      <c r="J7" s="43">
        <v>10.26</v>
      </c>
      <c r="K7" s="44">
        <v>572</v>
      </c>
      <c r="L7" s="43">
        <v>13.01</v>
      </c>
    </row>
    <row r="8" spans="1:12" ht="15" x14ac:dyDescent="0.25">
      <c r="A8" s="23"/>
      <c r="B8" s="15"/>
      <c r="C8" s="11"/>
      <c r="D8" s="7" t="s">
        <v>22</v>
      </c>
      <c r="E8" s="42" t="s">
        <v>69</v>
      </c>
      <c r="F8" s="43">
        <v>200</v>
      </c>
      <c r="G8" s="43">
        <v>1.81</v>
      </c>
      <c r="H8" s="43">
        <v>1.32</v>
      </c>
      <c r="I8" s="43">
        <v>34.18</v>
      </c>
      <c r="J8" s="43">
        <v>111.17</v>
      </c>
      <c r="K8" s="44">
        <v>685</v>
      </c>
      <c r="L8" s="43">
        <v>12.84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2.98</v>
      </c>
      <c r="H9" s="43">
        <v>0.31</v>
      </c>
      <c r="I9" s="43">
        <v>20.309999999999999</v>
      </c>
      <c r="J9" s="43">
        <v>96.12</v>
      </c>
      <c r="K9" s="44" t="s">
        <v>42</v>
      </c>
      <c r="L9" s="43">
        <v>4.25</v>
      </c>
    </row>
    <row r="10" spans="1:12" ht="15" x14ac:dyDescent="0.25">
      <c r="A10" s="23"/>
      <c r="B10" s="15"/>
      <c r="C10" s="11"/>
      <c r="D10" s="7" t="s">
        <v>23</v>
      </c>
      <c r="E10" s="42" t="s">
        <v>45</v>
      </c>
      <c r="F10" s="43">
        <v>20</v>
      </c>
      <c r="G10" s="43">
        <v>1.29</v>
      </c>
      <c r="H10" s="43">
        <v>0.24</v>
      </c>
      <c r="I10" s="43">
        <v>8.17</v>
      </c>
      <c r="J10" s="43">
        <v>37.9</v>
      </c>
      <c r="K10" s="44" t="s">
        <v>42</v>
      </c>
      <c r="L10" s="43">
        <v>2.0499999999999998</v>
      </c>
    </row>
    <row r="11" spans="1:12" ht="15" x14ac:dyDescent="0.25">
      <c r="A11" s="23"/>
      <c r="B11" s="15"/>
      <c r="C11" s="11"/>
      <c r="D11" s="7" t="s">
        <v>23</v>
      </c>
      <c r="E11" s="42" t="s">
        <v>64</v>
      </c>
      <c r="F11" s="51">
        <v>35</v>
      </c>
      <c r="G11" s="43">
        <v>2.46</v>
      </c>
      <c r="H11" s="43">
        <v>2.2999999999999998</v>
      </c>
      <c r="I11" s="43">
        <v>13.06</v>
      </c>
      <c r="J11" s="43">
        <v>100.39</v>
      </c>
      <c r="K11" s="44">
        <v>3</v>
      </c>
      <c r="L11" s="43">
        <v>15.62</v>
      </c>
    </row>
    <row r="12" spans="1:12" ht="15" x14ac:dyDescent="0.25">
      <c r="A12" s="23"/>
      <c r="B12" s="15"/>
      <c r="C12" s="11"/>
      <c r="D12" s="7" t="s">
        <v>24</v>
      </c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4"/>
      <c r="B15" s="17"/>
      <c r="C15" s="8"/>
      <c r="D15" s="18" t="s">
        <v>33</v>
      </c>
      <c r="E15" s="9"/>
      <c r="F15" s="19">
        <f>SUM(F6:F14)</f>
        <v>500</v>
      </c>
      <c r="G15" s="19">
        <f t="shared" ref="G15:J15" si="0">SUM(G6:G14)</f>
        <v>22.240000000000002</v>
      </c>
      <c r="H15" s="19">
        <f t="shared" si="0"/>
        <v>21.74</v>
      </c>
      <c r="I15" s="19">
        <f t="shared" si="0"/>
        <v>92.850000000000009</v>
      </c>
      <c r="J15" s="19">
        <f t="shared" si="0"/>
        <v>646.34</v>
      </c>
      <c r="K15" s="25"/>
      <c r="L15" s="19">
        <f t="shared" ref="L15" si="1">SUM(L6:L14)</f>
        <v>91.13</v>
      </c>
    </row>
    <row r="16" spans="1:12" ht="15" x14ac:dyDescent="0.25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42" t="s">
        <v>71</v>
      </c>
      <c r="F16" s="43">
        <v>80</v>
      </c>
      <c r="G16" s="43">
        <v>1.06</v>
      </c>
      <c r="H16" s="43">
        <v>4.03</v>
      </c>
      <c r="I16" s="43">
        <v>9.4600000000000009</v>
      </c>
      <c r="J16" s="43">
        <v>84.84</v>
      </c>
      <c r="K16" s="44">
        <v>4</v>
      </c>
      <c r="L16" s="43">
        <v>11.53</v>
      </c>
    </row>
    <row r="17" spans="1:12" ht="15" x14ac:dyDescent="0.25">
      <c r="A17" s="23"/>
      <c r="B17" s="15"/>
      <c r="C17" s="11"/>
      <c r="D17" s="7" t="s">
        <v>27</v>
      </c>
      <c r="E17" s="42" t="s">
        <v>54</v>
      </c>
      <c r="F17" s="43">
        <v>260</v>
      </c>
      <c r="G17" s="43">
        <v>1.97</v>
      </c>
      <c r="H17" s="43">
        <v>7.09</v>
      </c>
      <c r="I17" s="43">
        <v>14.26</v>
      </c>
      <c r="J17" s="43">
        <v>123.96</v>
      </c>
      <c r="K17" s="44" t="s">
        <v>55</v>
      </c>
      <c r="L17" s="43">
        <v>20.9</v>
      </c>
    </row>
    <row r="18" spans="1:12" ht="15" x14ac:dyDescent="0.25">
      <c r="A18" s="23"/>
      <c r="B18" s="15"/>
      <c r="C18" s="11"/>
      <c r="D18" s="7" t="s">
        <v>28</v>
      </c>
      <c r="E18" s="42" t="s">
        <v>72</v>
      </c>
      <c r="F18" s="43">
        <v>260</v>
      </c>
      <c r="G18" s="43">
        <v>21.5</v>
      </c>
      <c r="H18" s="43">
        <v>20.100000000000001</v>
      </c>
      <c r="I18" s="43">
        <v>45.3</v>
      </c>
      <c r="J18" s="43">
        <v>442.3</v>
      </c>
      <c r="K18" s="44">
        <v>394</v>
      </c>
      <c r="L18" s="43">
        <v>78.55</v>
      </c>
    </row>
    <row r="19" spans="1:12" ht="15" x14ac:dyDescent="0.2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30</v>
      </c>
      <c r="E20" s="42" t="s">
        <v>44</v>
      </c>
      <c r="F20" s="43">
        <v>200</v>
      </c>
      <c r="G20" s="43">
        <v>1.02</v>
      </c>
      <c r="H20" s="43">
        <v>0.06</v>
      </c>
      <c r="I20" s="43">
        <v>33.08</v>
      </c>
      <c r="J20" s="43">
        <v>125.04</v>
      </c>
      <c r="K20" s="44">
        <v>588</v>
      </c>
      <c r="L20" s="43">
        <v>8.83</v>
      </c>
    </row>
    <row r="21" spans="1:12" ht="15" x14ac:dyDescent="0.25">
      <c r="A21" s="23"/>
      <c r="B21" s="15"/>
      <c r="C21" s="11"/>
      <c r="D21" s="7" t="s">
        <v>31</v>
      </c>
      <c r="E21" s="42" t="s">
        <v>41</v>
      </c>
      <c r="F21" s="43">
        <v>30</v>
      </c>
      <c r="G21" s="43">
        <v>2.23</v>
      </c>
      <c r="H21" s="43">
        <v>0.24</v>
      </c>
      <c r="I21" s="43">
        <v>15.23</v>
      </c>
      <c r="J21" s="43">
        <v>72.09</v>
      </c>
      <c r="K21" s="44" t="s">
        <v>42</v>
      </c>
      <c r="L21" s="43">
        <v>3.18</v>
      </c>
    </row>
    <row r="22" spans="1:12" ht="15" x14ac:dyDescent="0.25">
      <c r="A22" s="23"/>
      <c r="B22" s="15"/>
      <c r="C22" s="11"/>
      <c r="D22" s="7" t="s">
        <v>32</v>
      </c>
      <c r="E22" s="42" t="s">
        <v>45</v>
      </c>
      <c r="F22" s="43">
        <v>30</v>
      </c>
      <c r="G22" s="43">
        <v>1.94</v>
      </c>
      <c r="H22" s="43">
        <v>0.35</v>
      </c>
      <c r="I22" s="43">
        <v>12.26</v>
      </c>
      <c r="J22" s="43">
        <v>56.85</v>
      </c>
      <c r="K22" s="44" t="s">
        <v>42</v>
      </c>
      <c r="L22" s="43">
        <v>3.08</v>
      </c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3"/>
      <c r="B24" s="15"/>
      <c r="C24" s="11"/>
      <c r="D24" s="6"/>
      <c r="E24" s="42"/>
      <c r="F24" s="43"/>
      <c r="G24" s="43"/>
      <c r="H24" s="43"/>
      <c r="I24" s="43"/>
      <c r="J24" s="43"/>
      <c r="K24" s="44"/>
      <c r="L24" s="43"/>
    </row>
    <row r="25" spans="1:12" ht="15" x14ac:dyDescent="0.25">
      <c r="A25" s="24"/>
      <c r="B25" s="17"/>
      <c r="C25" s="8"/>
      <c r="D25" s="18" t="s">
        <v>33</v>
      </c>
      <c r="E25" s="9"/>
      <c r="F25" s="19">
        <f>SUM(F16:F24)</f>
        <v>860</v>
      </c>
      <c r="G25" s="19">
        <f t="shared" ref="G25:J25" si="2">SUM(G16:G24)</f>
        <v>29.720000000000002</v>
      </c>
      <c r="H25" s="19">
        <f t="shared" si="2"/>
        <v>31.87</v>
      </c>
      <c r="I25" s="19">
        <f t="shared" si="2"/>
        <v>129.59</v>
      </c>
      <c r="J25" s="19">
        <f t="shared" si="2"/>
        <v>905.08</v>
      </c>
      <c r="K25" s="25"/>
      <c r="L25" s="19">
        <f t="shared" ref="L25" si="3">SUM(L16:L24)</f>
        <v>126.07</v>
      </c>
    </row>
    <row r="26" spans="1:12" ht="15.75" thickBot="1" x14ac:dyDescent="0.25">
      <c r="A26" s="29">
        <f>A6</f>
        <v>1</v>
      </c>
      <c r="B26" s="30">
        <f>B6</f>
        <v>1</v>
      </c>
      <c r="C26" s="55" t="s">
        <v>4</v>
      </c>
      <c r="D26" s="56"/>
      <c r="E26" s="31"/>
      <c r="F26" s="32">
        <f>F15+F25</f>
        <v>1360</v>
      </c>
      <c r="G26" s="32">
        <f t="shared" ref="G26:J26" si="4">G15+G25</f>
        <v>51.960000000000008</v>
      </c>
      <c r="H26" s="32">
        <f t="shared" si="4"/>
        <v>53.61</v>
      </c>
      <c r="I26" s="32">
        <f t="shared" si="4"/>
        <v>222.44</v>
      </c>
      <c r="J26" s="32">
        <f t="shared" si="4"/>
        <v>1551.42</v>
      </c>
      <c r="K26" s="32"/>
      <c r="L26" s="32">
        <f t="shared" ref="L26" si="5">L15+L25</f>
        <v>217.2</v>
      </c>
    </row>
    <row r="27" spans="1:12" ht="15" x14ac:dyDescent="0.25">
      <c r="A27" s="14">
        <v>1</v>
      </c>
      <c r="B27" s="15">
        <v>2</v>
      </c>
      <c r="C27" s="22" t="s">
        <v>20</v>
      </c>
      <c r="D27" s="5" t="s">
        <v>21</v>
      </c>
      <c r="E27" s="39" t="s">
        <v>73</v>
      </c>
      <c r="F27" s="40">
        <v>95</v>
      </c>
      <c r="G27" s="40">
        <v>15.51</v>
      </c>
      <c r="H27" s="40">
        <v>10.75</v>
      </c>
      <c r="I27" s="40">
        <v>15.11</v>
      </c>
      <c r="J27" s="40">
        <v>218.4</v>
      </c>
      <c r="K27" s="41">
        <v>389</v>
      </c>
      <c r="L27" s="40">
        <v>55.39</v>
      </c>
    </row>
    <row r="28" spans="1:12" ht="15" x14ac:dyDescent="0.25">
      <c r="A28" s="14"/>
      <c r="B28" s="15"/>
      <c r="C28" s="11"/>
      <c r="D28" s="6" t="s">
        <v>21</v>
      </c>
      <c r="E28" s="42" t="s">
        <v>74</v>
      </c>
      <c r="F28" s="43">
        <v>150</v>
      </c>
      <c r="G28" s="43">
        <v>2.0099999999999998</v>
      </c>
      <c r="H28" s="43">
        <v>3.06</v>
      </c>
      <c r="I28" s="43">
        <v>28.5</v>
      </c>
      <c r="J28" s="43">
        <v>142.74</v>
      </c>
      <c r="K28" s="44">
        <v>486</v>
      </c>
      <c r="L28" s="43">
        <v>16.3</v>
      </c>
    </row>
    <row r="29" spans="1:12" ht="15" x14ac:dyDescent="0.25">
      <c r="A29" s="14"/>
      <c r="B29" s="15"/>
      <c r="C29" s="11"/>
      <c r="D29" s="7" t="s">
        <v>22</v>
      </c>
      <c r="E29" s="42" t="s">
        <v>51</v>
      </c>
      <c r="F29" s="43">
        <v>207</v>
      </c>
      <c r="G29" s="43">
        <v>0.26</v>
      </c>
      <c r="H29" s="43">
        <v>0.06</v>
      </c>
      <c r="I29" s="43">
        <v>15.16</v>
      </c>
      <c r="J29" s="43">
        <v>59.88</v>
      </c>
      <c r="K29" s="44">
        <v>686</v>
      </c>
      <c r="L29" s="43">
        <v>4.99</v>
      </c>
    </row>
    <row r="30" spans="1:12" ht="15" x14ac:dyDescent="0.25">
      <c r="A30" s="14"/>
      <c r="B30" s="15"/>
      <c r="C30" s="11"/>
      <c r="D30" s="7" t="s">
        <v>23</v>
      </c>
      <c r="E30" s="42" t="s">
        <v>41</v>
      </c>
      <c r="F30" s="43">
        <v>20</v>
      </c>
      <c r="G30" s="43">
        <v>1.49</v>
      </c>
      <c r="H30" s="43">
        <v>0.16</v>
      </c>
      <c r="I30" s="43">
        <v>10.15</v>
      </c>
      <c r="J30" s="43">
        <v>48.06</v>
      </c>
      <c r="K30" s="44" t="s">
        <v>42</v>
      </c>
      <c r="L30" s="43">
        <v>1.78</v>
      </c>
    </row>
    <row r="31" spans="1:12" ht="15" x14ac:dyDescent="0.25">
      <c r="A31" s="14"/>
      <c r="B31" s="15"/>
      <c r="C31" s="11"/>
      <c r="D31" s="7" t="s">
        <v>23</v>
      </c>
      <c r="E31" s="42" t="s">
        <v>45</v>
      </c>
      <c r="F31" s="43">
        <v>20</v>
      </c>
      <c r="G31" s="43">
        <v>1.29</v>
      </c>
      <c r="H31" s="43">
        <v>0.24</v>
      </c>
      <c r="I31" s="43">
        <v>8.17</v>
      </c>
      <c r="J31" s="43">
        <v>37.9</v>
      </c>
      <c r="K31" s="44" t="s">
        <v>42</v>
      </c>
      <c r="L31" s="43">
        <v>1.72</v>
      </c>
    </row>
    <row r="32" spans="1:12" ht="15" x14ac:dyDescent="0.25">
      <c r="A32" s="14"/>
      <c r="B32" s="15"/>
      <c r="C32" s="11"/>
      <c r="D32" s="7" t="s">
        <v>24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6" t="s">
        <v>23</v>
      </c>
      <c r="E33" s="42" t="s">
        <v>47</v>
      </c>
      <c r="F33" s="43">
        <v>35</v>
      </c>
      <c r="G33" s="43">
        <v>1.94</v>
      </c>
      <c r="H33" s="43">
        <v>8.82</v>
      </c>
      <c r="I33" s="43">
        <v>15.14</v>
      </c>
      <c r="J33" s="43">
        <v>139.29</v>
      </c>
      <c r="K33" s="44"/>
      <c r="L33" s="43">
        <v>17.66</v>
      </c>
    </row>
    <row r="34" spans="1:12" ht="15" x14ac:dyDescent="0.25">
      <c r="A34" s="14"/>
      <c r="B34" s="15"/>
      <c r="C34" s="11"/>
      <c r="D34" s="6"/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6"/>
      <c r="B35" s="17"/>
      <c r="C35" s="8"/>
      <c r="D35" s="18" t="s">
        <v>33</v>
      </c>
      <c r="E35" s="9"/>
      <c r="F35" s="19">
        <f>SUM(F27:F34)</f>
        <v>527</v>
      </c>
      <c r="G35" s="19">
        <f t="shared" ref="G35" si="6">SUM(G27:G34)</f>
        <v>22.5</v>
      </c>
      <c r="H35" s="19">
        <f t="shared" ref="H35" si="7">SUM(H27:H34)</f>
        <v>23.090000000000003</v>
      </c>
      <c r="I35" s="19">
        <f t="shared" ref="I35" si="8">SUM(I27:I34)</f>
        <v>92.23</v>
      </c>
      <c r="J35" s="19">
        <f t="shared" ref="J35:L35" si="9">SUM(J27:J34)</f>
        <v>646.27</v>
      </c>
      <c r="K35" s="25"/>
      <c r="L35" s="19">
        <f t="shared" si="9"/>
        <v>97.839999999999989</v>
      </c>
    </row>
    <row r="36" spans="1:12" ht="15" x14ac:dyDescent="0.25">
      <c r="A36" s="13">
        <f>A27</f>
        <v>1</v>
      </c>
      <c r="B36" s="13">
        <f>B27</f>
        <v>2</v>
      </c>
      <c r="C36" s="10" t="s">
        <v>25</v>
      </c>
      <c r="D36" s="7" t="s">
        <v>26</v>
      </c>
      <c r="E36" s="42" t="s">
        <v>75</v>
      </c>
      <c r="F36" s="43">
        <v>60</v>
      </c>
      <c r="G36" s="43">
        <v>0.65</v>
      </c>
      <c r="H36" s="43">
        <v>0.12</v>
      </c>
      <c r="I36" s="43">
        <v>3.06</v>
      </c>
      <c r="J36" s="43">
        <v>15.25</v>
      </c>
      <c r="K36" s="44" t="s">
        <v>46</v>
      </c>
      <c r="L36" s="43">
        <v>20.93</v>
      </c>
    </row>
    <row r="37" spans="1:12" ht="15" x14ac:dyDescent="0.25">
      <c r="A37" s="14"/>
      <c r="B37" s="15"/>
      <c r="C37" s="11"/>
      <c r="D37" s="7" t="s">
        <v>27</v>
      </c>
      <c r="E37" s="42" t="s">
        <v>62</v>
      </c>
      <c r="F37" s="43">
        <v>260</v>
      </c>
      <c r="G37" s="43">
        <v>2.0099999999999998</v>
      </c>
      <c r="H37" s="43">
        <v>7.05</v>
      </c>
      <c r="I37" s="43">
        <v>11.08</v>
      </c>
      <c r="J37" s="43">
        <v>112.46</v>
      </c>
      <c r="K37" s="44">
        <v>120</v>
      </c>
      <c r="L37" s="43">
        <v>12.26</v>
      </c>
    </row>
    <row r="38" spans="1:12" ht="25.5" x14ac:dyDescent="0.25">
      <c r="A38" s="14"/>
      <c r="B38" s="15"/>
      <c r="C38" s="11"/>
      <c r="D38" s="7" t="s">
        <v>28</v>
      </c>
      <c r="E38" s="42" t="s">
        <v>76</v>
      </c>
      <c r="F38" s="43">
        <v>100</v>
      </c>
      <c r="G38" s="43">
        <v>12.69</v>
      </c>
      <c r="H38" s="43">
        <v>10.09</v>
      </c>
      <c r="I38" s="43">
        <v>11.03</v>
      </c>
      <c r="J38" s="43">
        <v>202.91</v>
      </c>
      <c r="K38" s="44">
        <v>63</v>
      </c>
      <c r="L38" s="43">
        <v>37.82</v>
      </c>
    </row>
    <row r="39" spans="1:12" ht="15" x14ac:dyDescent="0.25">
      <c r="A39" s="14"/>
      <c r="B39" s="15"/>
      <c r="C39" s="11"/>
      <c r="D39" s="7" t="s">
        <v>29</v>
      </c>
      <c r="E39" s="42" t="s">
        <v>77</v>
      </c>
      <c r="F39" s="43">
        <v>150</v>
      </c>
      <c r="G39" s="43">
        <v>5.0199999999999996</v>
      </c>
      <c r="H39" s="43">
        <v>7.88</v>
      </c>
      <c r="I39" s="43">
        <v>36.299999999999997</v>
      </c>
      <c r="J39" s="43">
        <v>221.48</v>
      </c>
      <c r="K39" s="44">
        <v>755</v>
      </c>
      <c r="L39" s="43">
        <v>12.74</v>
      </c>
    </row>
    <row r="40" spans="1:12" ht="15" x14ac:dyDescent="0.25">
      <c r="A40" s="14"/>
      <c r="B40" s="15"/>
      <c r="C40" s="11"/>
      <c r="D40" s="7" t="s">
        <v>30</v>
      </c>
      <c r="E40" s="42" t="s">
        <v>67</v>
      </c>
      <c r="F40" s="43">
        <v>200</v>
      </c>
      <c r="G40" s="43">
        <v>0.31</v>
      </c>
      <c r="H40" s="43">
        <v>0.14000000000000001</v>
      </c>
      <c r="I40" s="43">
        <v>26.07</v>
      </c>
      <c r="J40" s="43">
        <v>99.27</v>
      </c>
      <c r="K40" s="44">
        <v>705</v>
      </c>
      <c r="L40" s="43">
        <v>4.18</v>
      </c>
    </row>
    <row r="41" spans="1:12" ht="15" x14ac:dyDescent="0.25">
      <c r="A41" s="14"/>
      <c r="B41" s="15"/>
      <c r="C41" s="11"/>
      <c r="D41" s="7" t="s">
        <v>31</v>
      </c>
      <c r="E41" s="42" t="s">
        <v>41</v>
      </c>
      <c r="F41" s="43">
        <v>40</v>
      </c>
      <c r="G41" s="43">
        <v>2.98</v>
      </c>
      <c r="H41" s="43">
        <v>0.31</v>
      </c>
      <c r="I41" s="43">
        <v>20.309999999999999</v>
      </c>
      <c r="J41" s="43">
        <v>96.12</v>
      </c>
      <c r="K41" s="44" t="s">
        <v>42</v>
      </c>
      <c r="L41" s="43">
        <v>3.55</v>
      </c>
    </row>
    <row r="42" spans="1:12" ht="15" x14ac:dyDescent="0.25">
      <c r="A42" s="14"/>
      <c r="B42" s="15"/>
      <c r="C42" s="11"/>
      <c r="D42" s="7" t="s">
        <v>32</v>
      </c>
      <c r="E42" s="42" t="s">
        <v>45</v>
      </c>
      <c r="F42" s="43">
        <v>30</v>
      </c>
      <c r="G42" s="43">
        <v>1.94</v>
      </c>
      <c r="H42" s="43">
        <v>0.35</v>
      </c>
      <c r="I42" s="43">
        <v>12.26</v>
      </c>
      <c r="J42" s="43">
        <v>56.85</v>
      </c>
      <c r="K42" s="44" t="s">
        <v>42</v>
      </c>
      <c r="L42" s="43">
        <v>2.58</v>
      </c>
    </row>
    <row r="43" spans="1:12" ht="15" x14ac:dyDescent="0.25">
      <c r="A43" s="14"/>
      <c r="B43" s="15"/>
      <c r="C43" s="11"/>
      <c r="D43" s="7" t="s">
        <v>30</v>
      </c>
      <c r="E43" s="42" t="s">
        <v>78</v>
      </c>
      <c r="F43" s="43">
        <v>200</v>
      </c>
      <c r="G43" s="43">
        <v>5.75</v>
      </c>
      <c r="H43" s="43">
        <v>4.6399999999999997</v>
      </c>
      <c r="I43" s="43">
        <v>9.2200000000000006</v>
      </c>
      <c r="J43" s="43">
        <v>100.44</v>
      </c>
      <c r="K43" s="44" t="s">
        <v>42</v>
      </c>
      <c r="L43" s="43">
        <v>25.3</v>
      </c>
    </row>
    <row r="44" spans="1:12" ht="15" x14ac:dyDescent="0.25">
      <c r="A44" s="14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16"/>
      <c r="B45" s="17"/>
      <c r="C45" s="8"/>
      <c r="D45" s="18" t="s">
        <v>33</v>
      </c>
      <c r="E45" s="9"/>
      <c r="F45" s="19">
        <f>SUM(F36:F44)</f>
        <v>1040</v>
      </c>
      <c r="G45" s="19">
        <f t="shared" ref="G45" si="10">SUM(G36:G44)</f>
        <v>31.349999999999998</v>
      </c>
      <c r="H45" s="19">
        <f t="shared" ref="H45" si="11">SUM(H36:H44)</f>
        <v>30.58</v>
      </c>
      <c r="I45" s="19">
        <f t="shared" ref="I45" si="12">SUM(I36:I44)</f>
        <v>129.33000000000001</v>
      </c>
      <c r="J45" s="19">
        <f t="shared" ref="J45:L45" si="13">SUM(J36:J44)</f>
        <v>904.78</v>
      </c>
      <c r="K45" s="25"/>
      <c r="L45" s="19">
        <f t="shared" si="13"/>
        <v>119.35999999999997</v>
      </c>
    </row>
    <row r="46" spans="1:12" ht="15.75" customHeight="1" thickBot="1" x14ac:dyDescent="0.25">
      <c r="A46" s="33">
        <f>A27</f>
        <v>1</v>
      </c>
      <c r="B46" s="33">
        <f>B27</f>
        <v>2</v>
      </c>
      <c r="C46" s="55" t="s">
        <v>4</v>
      </c>
      <c r="D46" s="56"/>
      <c r="E46" s="31"/>
      <c r="F46" s="32">
        <f>F35+F45</f>
        <v>1567</v>
      </c>
      <c r="G46" s="32">
        <f t="shared" ref="G46" si="14">G35+G45</f>
        <v>53.849999999999994</v>
      </c>
      <c r="H46" s="32">
        <f t="shared" ref="H46" si="15">H35+H45</f>
        <v>53.67</v>
      </c>
      <c r="I46" s="32">
        <f t="shared" ref="I46" si="16">I35+I45</f>
        <v>221.56</v>
      </c>
      <c r="J46" s="32">
        <f t="shared" ref="J46:L46" si="17">J35+J45</f>
        <v>1551.05</v>
      </c>
      <c r="K46" s="32"/>
      <c r="L46" s="32">
        <f t="shared" si="17"/>
        <v>217.19999999999996</v>
      </c>
    </row>
    <row r="47" spans="1:12" ht="15" x14ac:dyDescent="0.25">
      <c r="A47" s="20">
        <v>1</v>
      </c>
      <c r="B47" s="21">
        <v>3</v>
      </c>
      <c r="C47" s="22" t="s">
        <v>20</v>
      </c>
      <c r="D47" s="5" t="s">
        <v>21</v>
      </c>
      <c r="E47" s="39" t="s">
        <v>79</v>
      </c>
      <c r="F47" s="40">
        <v>210</v>
      </c>
      <c r="G47" s="40">
        <v>5.39</v>
      </c>
      <c r="H47" s="40">
        <v>13.3</v>
      </c>
      <c r="I47" s="40">
        <v>38.799999999999997</v>
      </c>
      <c r="J47" s="40">
        <v>292.2</v>
      </c>
      <c r="K47" s="41">
        <v>257</v>
      </c>
      <c r="L47" s="40">
        <v>28.79</v>
      </c>
    </row>
    <row r="48" spans="1:12" ht="15" x14ac:dyDescent="0.25">
      <c r="A48" s="23"/>
      <c r="B48" s="15"/>
      <c r="C48" s="11"/>
      <c r="D48" s="6" t="s">
        <v>63</v>
      </c>
      <c r="E48" s="42" t="s">
        <v>80</v>
      </c>
      <c r="F48" s="43">
        <v>100</v>
      </c>
      <c r="G48" s="43">
        <v>9</v>
      </c>
      <c r="H48" s="43">
        <v>5</v>
      </c>
      <c r="I48" s="43">
        <v>4</v>
      </c>
      <c r="J48" s="43">
        <v>96.2</v>
      </c>
      <c r="K48" s="44" t="s">
        <v>42</v>
      </c>
      <c r="L48" s="43">
        <v>30.8</v>
      </c>
    </row>
    <row r="49" spans="1:12" ht="15" x14ac:dyDescent="0.25">
      <c r="A49" s="23"/>
      <c r="B49" s="15"/>
      <c r="C49" s="11"/>
      <c r="D49" s="7" t="s">
        <v>22</v>
      </c>
      <c r="E49" s="42" t="s">
        <v>81</v>
      </c>
      <c r="F49" s="43">
        <v>200</v>
      </c>
      <c r="G49" s="43">
        <v>3.94</v>
      </c>
      <c r="H49" s="43">
        <v>3.16</v>
      </c>
      <c r="I49" s="43">
        <v>21.39</v>
      </c>
      <c r="J49" s="43">
        <v>123.86</v>
      </c>
      <c r="K49" s="44">
        <v>642</v>
      </c>
      <c r="L49" s="43">
        <v>23.18</v>
      </c>
    </row>
    <row r="50" spans="1:12" ht="15" x14ac:dyDescent="0.25">
      <c r="A50" s="23"/>
      <c r="B50" s="15"/>
      <c r="C50" s="11"/>
      <c r="D50" s="7" t="s">
        <v>23</v>
      </c>
      <c r="E50" s="42" t="s">
        <v>41</v>
      </c>
      <c r="F50" s="43">
        <v>40</v>
      </c>
      <c r="G50" s="43">
        <v>2.98</v>
      </c>
      <c r="H50" s="43">
        <v>0.31</v>
      </c>
      <c r="I50" s="43">
        <v>20.309999999999999</v>
      </c>
      <c r="J50" s="43">
        <v>96.12</v>
      </c>
      <c r="K50" s="44" t="s">
        <v>42</v>
      </c>
      <c r="L50" s="43">
        <v>3.55</v>
      </c>
    </row>
    <row r="51" spans="1:12" ht="15" x14ac:dyDescent="0.25">
      <c r="A51" s="23"/>
      <c r="B51" s="15"/>
      <c r="C51" s="11"/>
      <c r="D51" s="7" t="s">
        <v>23</v>
      </c>
      <c r="E51" s="42" t="s">
        <v>45</v>
      </c>
      <c r="F51" s="43">
        <v>20</v>
      </c>
      <c r="G51" s="43">
        <v>1.29</v>
      </c>
      <c r="H51" s="43">
        <v>0.24</v>
      </c>
      <c r="I51" s="43">
        <v>8.17</v>
      </c>
      <c r="J51" s="43">
        <v>37.9</v>
      </c>
      <c r="K51" s="44" t="s">
        <v>42</v>
      </c>
      <c r="L51" s="43">
        <v>1.72</v>
      </c>
    </row>
    <row r="52" spans="1:12" ht="15" x14ac:dyDescent="0.25">
      <c r="A52" s="23"/>
      <c r="B52" s="15"/>
      <c r="C52" s="11"/>
      <c r="D52" s="7" t="s">
        <v>24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6"/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4"/>
      <c r="B55" s="17"/>
      <c r="C55" s="8"/>
      <c r="D55" s="18" t="s">
        <v>33</v>
      </c>
      <c r="E55" s="9"/>
      <c r="F55" s="19">
        <f>SUM(F47:F54)</f>
        <v>570</v>
      </c>
      <c r="G55" s="19">
        <f>SUM(G47:G54)</f>
        <v>22.6</v>
      </c>
      <c r="H55" s="19">
        <f>SUM(H47:H54)</f>
        <v>22.009999999999998</v>
      </c>
      <c r="I55" s="19">
        <f>SUM(I47:I54)</f>
        <v>92.67</v>
      </c>
      <c r="J55" s="19">
        <f>SUM(J47:J54)</f>
        <v>646.28</v>
      </c>
      <c r="K55" s="25"/>
      <c r="L55" s="19">
        <f>SUM(L47:L54)</f>
        <v>88.04</v>
      </c>
    </row>
    <row r="56" spans="1:12" ht="15" x14ac:dyDescent="0.25">
      <c r="A56" s="26">
        <f>A47</f>
        <v>1</v>
      </c>
      <c r="B56" s="13">
        <f>B47</f>
        <v>3</v>
      </c>
      <c r="C56" s="10" t="s">
        <v>25</v>
      </c>
      <c r="D56" s="7" t="s">
        <v>26</v>
      </c>
      <c r="E56" s="42" t="s">
        <v>82</v>
      </c>
      <c r="F56" s="43">
        <v>70</v>
      </c>
      <c r="G56" s="43">
        <v>3.48</v>
      </c>
      <c r="H56" s="43">
        <v>11.07</v>
      </c>
      <c r="I56" s="43">
        <v>13.71</v>
      </c>
      <c r="J56" s="43">
        <v>152.09</v>
      </c>
      <c r="K56" s="44">
        <v>17</v>
      </c>
      <c r="L56" s="43">
        <v>16.05</v>
      </c>
    </row>
    <row r="57" spans="1:12" ht="15" x14ac:dyDescent="0.25">
      <c r="A57" s="23"/>
      <c r="B57" s="15"/>
      <c r="C57" s="11"/>
      <c r="D57" s="7" t="s">
        <v>27</v>
      </c>
      <c r="E57" s="42" t="s">
        <v>60</v>
      </c>
      <c r="F57" s="43">
        <v>260</v>
      </c>
      <c r="G57" s="43">
        <v>2.38</v>
      </c>
      <c r="H57" s="43">
        <v>5.8</v>
      </c>
      <c r="I57" s="43">
        <v>19.47</v>
      </c>
      <c r="J57" s="43">
        <v>129.99</v>
      </c>
      <c r="K57" s="44">
        <v>129</v>
      </c>
      <c r="L57" s="43">
        <v>19.399999999999999</v>
      </c>
    </row>
    <row r="58" spans="1:12" ht="15" x14ac:dyDescent="0.25">
      <c r="A58" s="23"/>
      <c r="B58" s="15"/>
      <c r="C58" s="11"/>
      <c r="D58" s="7" t="s">
        <v>28</v>
      </c>
      <c r="E58" s="42" t="s">
        <v>83</v>
      </c>
      <c r="F58" s="43">
        <v>115</v>
      </c>
      <c r="G58" s="43">
        <v>15.55</v>
      </c>
      <c r="H58" s="43">
        <v>8.7799999999999994</v>
      </c>
      <c r="I58" s="43">
        <v>15.22</v>
      </c>
      <c r="J58" s="43">
        <v>202.88</v>
      </c>
      <c r="K58" s="44">
        <v>408</v>
      </c>
      <c r="L58" s="43">
        <v>60.82</v>
      </c>
    </row>
    <row r="59" spans="1:12" ht="15" x14ac:dyDescent="0.25">
      <c r="A59" s="23"/>
      <c r="B59" s="15"/>
      <c r="C59" s="11"/>
      <c r="D59" s="7" t="s">
        <v>29</v>
      </c>
      <c r="E59" s="42" t="s">
        <v>57</v>
      </c>
      <c r="F59" s="43">
        <v>150</v>
      </c>
      <c r="G59" s="43">
        <v>3.21</v>
      </c>
      <c r="H59" s="43">
        <v>5.49</v>
      </c>
      <c r="I59" s="43">
        <v>23.38</v>
      </c>
      <c r="J59" s="43">
        <v>154.41999999999999</v>
      </c>
      <c r="K59" s="44">
        <v>472</v>
      </c>
      <c r="L59" s="43">
        <v>21.71</v>
      </c>
    </row>
    <row r="60" spans="1:12" ht="15" x14ac:dyDescent="0.25">
      <c r="A60" s="23"/>
      <c r="B60" s="15"/>
      <c r="C60" s="11"/>
      <c r="D60" s="7" t="s">
        <v>30</v>
      </c>
      <c r="E60" s="42" t="s">
        <v>56</v>
      </c>
      <c r="F60" s="43">
        <v>200</v>
      </c>
      <c r="G60" s="43">
        <v>0.3</v>
      </c>
      <c r="H60" s="43">
        <v>1.56</v>
      </c>
      <c r="I60" s="43">
        <v>19.79</v>
      </c>
      <c r="J60" s="43">
        <v>88.69</v>
      </c>
      <c r="K60" s="44">
        <v>588</v>
      </c>
      <c r="L60" s="43">
        <v>4.17</v>
      </c>
    </row>
    <row r="61" spans="1:12" ht="15" x14ac:dyDescent="0.25">
      <c r="A61" s="23"/>
      <c r="B61" s="15"/>
      <c r="C61" s="11"/>
      <c r="D61" s="7" t="s">
        <v>31</v>
      </c>
      <c r="E61" s="42" t="s">
        <v>41</v>
      </c>
      <c r="F61" s="43">
        <v>50</v>
      </c>
      <c r="G61" s="43">
        <v>3.72</v>
      </c>
      <c r="H61" s="43">
        <v>0.39</v>
      </c>
      <c r="I61" s="43">
        <v>25.38</v>
      </c>
      <c r="J61" s="43">
        <v>120.15</v>
      </c>
      <c r="K61" s="44" t="s">
        <v>42</v>
      </c>
      <c r="L61" s="43">
        <v>4.43</v>
      </c>
    </row>
    <row r="62" spans="1:12" ht="15" x14ac:dyDescent="0.25">
      <c r="A62" s="23"/>
      <c r="B62" s="15"/>
      <c r="C62" s="11"/>
      <c r="D62" s="7" t="s">
        <v>32</v>
      </c>
      <c r="E62" s="42" t="s">
        <v>45</v>
      </c>
      <c r="F62" s="43">
        <v>30</v>
      </c>
      <c r="G62" s="43">
        <v>1.94</v>
      </c>
      <c r="H62" s="43">
        <v>0.35</v>
      </c>
      <c r="I62" s="43">
        <v>12.26</v>
      </c>
      <c r="J62" s="43">
        <v>56.85</v>
      </c>
      <c r="K62" s="44" t="s">
        <v>42</v>
      </c>
      <c r="L62" s="43">
        <v>2.58</v>
      </c>
    </row>
    <row r="63" spans="1:12" ht="15" x14ac:dyDescent="0.2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4"/>
      <c r="B65" s="17"/>
      <c r="C65" s="8"/>
      <c r="D65" s="18" t="s">
        <v>33</v>
      </c>
      <c r="E65" s="9"/>
      <c r="F65" s="19">
        <f>SUM(F56:F64)</f>
        <v>875</v>
      </c>
      <c r="G65" s="19">
        <f t="shared" ref="G65" si="18">SUM(G56:G64)</f>
        <v>30.580000000000002</v>
      </c>
      <c r="H65" s="19">
        <f t="shared" ref="H65" si="19">SUM(H56:H64)</f>
        <v>33.440000000000005</v>
      </c>
      <c r="I65" s="19">
        <f t="shared" ref="I65" si="20">SUM(I56:I64)</f>
        <v>129.20999999999998</v>
      </c>
      <c r="J65" s="19">
        <f t="shared" ref="J65:L65" si="21">SUM(J56:J64)</f>
        <v>905.06999999999994</v>
      </c>
      <c r="K65" s="25"/>
      <c r="L65" s="19">
        <f t="shared" si="21"/>
        <v>129.16000000000003</v>
      </c>
    </row>
    <row r="66" spans="1:12" ht="15.75" customHeight="1" thickBot="1" x14ac:dyDescent="0.25">
      <c r="A66" s="29">
        <f>A47</f>
        <v>1</v>
      </c>
      <c r="B66" s="30">
        <f>B47</f>
        <v>3</v>
      </c>
      <c r="C66" s="55" t="s">
        <v>4</v>
      </c>
      <c r="D66" s="56"/>
      <c r="E66" s="31"/>
      <c r="F66" s="32">
        <f>F55+F65</f>
        <v>1445</v>
      </c>
      <c r="G66" s="32">
        <f t="shared" ref="G66" si="22">G55+G65</f>
        <v>53.180000000000007</v>
      </c>
      <c r="H66" s="32">
        <f t="shared" ref="H66" si="23">H55+H65</f>
        <v>55.45</v>
      </c>
      <c r="I66" s="32">
        <f t="shared" ref="I66" si="24">I55+I65</f>
        <v>221.88</v>
      </c>
      <c r="J66" s="32">
        <f t="shared" ref="J66:L66" si="25">J55+J65</f>
        <v>1551.35</v>
      </c>
      <c r="K66" s="32"/>
      <c r="L66" s="32">
        <f t="shared" si="25"/>
        <v>217.20000000000005</v>
      </c>
    </row>
    <row r="67" spans="1:12" ht="15" x14ac:dyDescent="0.25">
      <c r="A67" s="20">
        <v>1</v>
      </c>
      <c r="B67" s="21">
        <v>4</v>
      </c>
      <c r="C67" s="22" t="s">
        <v>20</v>
      </c>
      <c r="D67" s="5" t="s">
        <v>21</v>
      </c>
      <c r="E67" s="39" t="s">
        <v>39</v>
      </c>
      <c r="F67" s="40">
        <v>90</v>
      </c>
      <c r="G67" s="40">
        <v>9.67</v>
      </c>
      <c r="H67" s="40">
        <v>3.36</v>
      </c>
      <c r="I67" s="40">
        <v>17.899999999999999</v>
      </c>
      <c r="J67" s="40">
        <v>129.88</v>
      </c>
      <c r="K67" s="41">
        <v>461</v>
      </c>
      <c r="L67" s="40">
        <v>45.93</v>
      </c>
    </row>
    <row r="68" spans="1:12" ht="15" x14ac:dyDescent="0.25">
      <c r="A68" s="23"/>
      <c r="B68" s="15"/>
      <c r="C68" s="11"/>
      <c r="D68" s="6" t="s">
        <v>21</v>
      </c>
      <c r="E68" s="42" t="s">
        <v>85</v>
      </c>
      <c r="F68" s="43">
        <v>150</v>
      </c>
      <c r="G68" s="43">
        <v>3.51</v>
      </c>
      <c r="H68" s="43">
        <v>5.35</v>
      </c>
      <c r="I68" s="43">
        <v>18.61</v>
      </c>
      <c r="J68" s="43">
        <v>128.43</v>
      </c>
      <c r="K68" s="44">
        <v>482</v>
      </c>
      <c r="L68" s="43">
        <v>14.36</v>
      </c>
    </row>
    <row r="69" spans="1:12" ht="15" x14ac:dyDescent="0.25">
      <c r="A69" s="23"/>
      <c r="B69" s="15"/>
      <c r="C69" s="11"/>
      <c r="D69" s="7" t="s">
        <v>22</v>
      </c>
      <c r="E69" s="42" t="s">
        <v>69</v>
      </c>
      <c r="F69" s="43">
        <v>200</v>
      </c>
      <c r="G69" s="43">
        <v>1.81</v>
      </c>
      <c r="H69" s="43">
        <v>1.32</v>
      </c>
      <c r="I69" s="43">
        <v>24.18</v>
      </c>
      <c r="J69" s="43">
        <v>111.17</v>
      </c>
      <c r="K69" s="44">
        <v>692</v>
      </c>
      <c r="L69" s="43">
        <v>12.03</v>
      </c>
    </row>
    <row r="70" spans="1:12" ht="15" x14ac:dyDescent="0.25">
      <c r="A70" s="23"/>
      <c r="B70" s="15"/>
      <c r="C70" s="11"/>
      <c r="D70" s="7" t="s">
        <v>23</v>
      </c>
      <c r="E70" s="42" t="s">
        <v>41</v>
      </c>
      <c r="F70" s="43">
        <v>20</v>
      </c>
      <c r="G70" s="43">
        <v>1.49</v>
      </c>
      <c r="H70" s="43">
        <v>0.16</v>
      </c>
      <c r="I70" s="43">
        <v>10.15</v>
      </c>
      <c r="J70" s="43">
        <v>48.06</v>
      </c>
      <c r="K70" s="44" t="s">
        <v>42</v>
      </c>
      <c r="L70" s="43">
        <v>1.78</v>
      </c>
    </row>
    <row r="71" spans="1:12" ht="15" x14ac:dyDescent="0.25">
      <c r="A71" s="23"/>
      <c r="B71" s="15"/>
      <c r="C71" s="11"/>
      <c r="D71" s="7" t="s">
        <v>23</v>
      </c>
      <c r="E71" s="42" t="s">
        <v>45</v>
      </c>
      <c r="F71" s="43">
        <v>20</v>
      </c>
      <c r="G71" s="43">
        <v>1.29</v>
      </c>
      <c r="H71" s="43">
        <v>0.24</v>
      </c>
      <c r="I71" s="43">
        <v>8.17</v>
      </c>
      <c r="J71" s="43">
        <v>37.9</v>
      </c>
      <c r="K71" s="44" t="s">
        <v>42</v>
      </c>
      <c r="L71" s="43">
        <v>1.72</v>
      </c>
    </row>
    <row r="72" spans="1:12" ht="15" x14ac:dyDescent="0.25">
      <c r="A72" s="23"/>
      <c r="B72" s="15"/>
      <c r="C72" s="11"/>
      <c r="D72" s="7" t="s">
        <v>24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6" t="s">
        <v>23</v>
      </c>
      <c r="E73" s="42" t="s">
        <v>84</v>
      </c>
      <c r="F73" s="43">
        <v>50</v>
      </c>
      <c r="G73" s="43">
        <v>5.8</v>
      </c>
      <c r="H73" s="43">
        <v>12.73</v>
      </c>
      <c r="I73" s="43">
        <v>13.14</v>
      </c>
      <c r="J73" s="43">
        <v>190.83</v>
      </c>
      <c r="K73" s="44">
        <v>3</v>
      </c>
      <c r="L73" s="43">
        <v>37.35</v>
      </c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4"/>
      <c r="B75" s="17"/>
      <c r="C75" s="8"/>
      <c r="D75" s="18" t="s">
        <v>33</v>
      </c>
      <c r="E75" s="9"/>
      <c r="F75" s="19">
        <f>SUM(F67:F74)</f>
        <v>530</v>
      </c>
      <c r="G75" s="19">
        <f>SUM(G67:G74)</f>
        <v>23.57</v>
      </c>
      <c r="H75" s="19">
        <f>SUM(H67:H74)</f>
        <v>23.16</v>
      </c>
      <c r="I75" s="19">
        <f>SUM(I67:I74)</f>
        <v>92.15</v>
      </c>
      <c r="J75" s="19">
        <f>SUM(J67:J74)</f>
        <v>646.27</v>
      </c>
      <c r="K75" s="25"/>
      <c r="L75" s="19">
        <f>SUM(L67:L74)</f>
        <v>113.16999999999999</v>
      </c>
    </row>
    <row r="76" spans="1:12" ht="15" x14ac:dyDescent="0.25">
      <c r="A76" s="26">
        <f>A67</f>
        <v>1</v>
      </c>
      <c r="B76" s="13">
        <f>B67</f>
        <v>4</v>
      </c>
      <c r="C76" s="10" t="s">
        <v>25</v>
      </c>
      <c r="D76" s="7" t="s">
        <v>26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27</v>
      </c>
      <c r="E77" s="42" t="s">
        <v>86</v>
      </c>
      <c r="F77" s="43">
        <v>250</v>
      </c>
      <c r="G77" s="43">
        <v>5.72</v>
      </c>
      <c r="H77" s="43">
        <v>4.93</v>
      </c>
      <c r="I77" s="43">
        <v>23.75</v>
      </c>
      <c r="J77" s="43">
        <v>152.97</v>
      </c>
      <c r="K77" s="44">
        <v>161</v>
      </c>
      <c r="L77" s="43">
        <v>24.28</v>
      </c>
    </row>
    <row r="78" spans="1:12" ht="15" x14ac:dyDescent="0.25">
      <c r="A78" s="23"/>
      <c r="B78" s="15"/>
      <c r="C78" s="11"/>
      <c r="D78" s="7" t="s">
        <v>28</v>
      </c>
      <c r="E78" s="42" t="s">
        <v>66</v>
      </c>
      <c r="F78" s="43">
        <v>110</v>
      </c>
      <c r="G78" s="43">
        <v>14.6</v>
      </c>
      <c r="H78" s="43">
        <v>18.2</v>
      </c>
      <c r="I78" s="43">
        <v>3.93</v>
      </c>
      <c r="J78" s="43">
        <v>247.3</v>
      </c>
      <c r="K78" s="44">
        <v>401</v>
      </c>
      <c r="L78" s="43">
        <v>52.17</v>
      </c>
    </row>
    <row r="79" spans="1:12" ht="15" x14ac:dyDescent="0.25">
      <c r="A79" s="23"/>
      <c r="B79" s="15"/>
      <c r="C79" s="11"/>
      <c r="D79" s="7" t="s">
        <v>29</v>
      </c>
      <c r="E79" s="42" t="s">
        <v>87</v>
      </c>
      <c r="F79" s="43">
        <v>150</v>
      </c>
      <c r="G79" s="43">
        <v>4.5199999999999996</v>
      </c>
      <c r="H79" s="43">
        <v>5.42</v>
      </c>
      <c r="I79" s="43">
        <v>30.31</v>
      </c>
      <c r="J79" s="43">
        <v>187.92</v>
      </c>
      <c r="K79" s="44">
        <v>464</v>
      </c>
      <c r="L79" s="43">
        <v>12.29</v>
      </c>
    </row>
    <row r="80" spans="1:12" ht="15" x14ac:dyDescent="0.25">
      <c r="A80" s="23"/>
      <c r="B80" s="15"/>
      <c r="C80" s="11"/>
      <c r="D80" s="7" t="s">
        <v>30</v>
      </c>
      <c r="E80" s="42" t="s">
        <v>44</v>
      </c>
      <c r="F80" s="43">
        <v>200</v>
      </c>
      <c r="G80" s="43">
        <v>1.02</v>
      </c>
      <c r="H80" s="43">
        <v>0.06</v>
      </c>
      <c r="I80" s="43">
        <v>33.08</v>
      </c>
      <c r="J80" s="43">
        <v>145.04</v>
      </c>
      <c r="K80" s="44">
        <v>588</v>
      </c>
      <c r="L80" s="43">
        <v>8.2799999999999994</v>
      </c>
    </row>
    <row r="81" spans="1:12" ht="15" x14ac:dyDescent="0.25">
      <c r="A81" s="23"/>
      <c r="B81" s="15"/>
      <c r="C81" s="11"/>
      <c r="D81" s="7" t="s">
        <v>31</v>
      </c>
      <c r="E81" s="42" t="s">
        <v>41</v>
      </c>
      <c r="F81" s="43">
        <v>50</v>
      </c>
      <c r="G81" s="43">
        <v>3.72</v>
      </c>
      <c r="H81" s="43">
        <v>0.39</v>
      </c>
      <c r="I81" s="43">
        <v>25.38</v>
      </c>
      <c r="J81" s="43">
        <v>120.15</v>
      </c>
      <c r="K81" s="44" t="s">
        <v>42</v>
      </c>
      <c r="L81" s="43">
        <v>4.43</v>
      </c>
    </row>
    <row r="82" spans="1:12" ht="15" x14ac:dyDescent="0.25">
      <c r="A82" s="23"/>
      <c r="B82" s="15"/>
      <c r="C82" s="11"/>
      <c r="D82" s="7" t="s">
        <v>32</v>
      </c>
      <c r="E82" s="42" t="s">
        <v>45</v>
      </c>
      <c r="F82" s="43">
        <v>30</v>
      </c>
      <c r="G82" s="43">
        <v>1.94</v>
      </c>
      <c r="H82" s="43">
        <v>0.35</v>
      </c>
      <c r="I82" s="43">
        <v>12.26</v>
      </c>
      <c r="J82" s="43">
        <v>56.85</v>
      </c>
      <c r="K82" s="44" t="s">
        <v>42</v>
      </c>
      <c r="L82" s="43">
        <v>2.58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4"/>
      <c r="B85" s="17"/>
      <c r="C85" s="8"/>
      <c r="D85" s="18" t="s">
        <v>33</v>
      </c>
      <c r="E85" s="9"/>
      <c r="F85" s="19">
        <f>SUM(F76:F84)</f>
        <v>790</v>
      </c>
      <c r="G85" s="19">
        <f t="shared" ref="G85" si="26">SUM(G76:G84)</f>
        <v>31.52</v>
      </c>
      <c r="H85" s="19">
        <f t="shared" ref="H85" si="27">SUM(H76:H84)</f>
        <v>29.349999999999998</v>
      </c>
      <c r="I85" s="19">
        <f t="shared" ref="I85" si="28">SUM(I76:I84)</f>
        <v>128.70999999999998</v>
      </c>
      <c r="J85" s="19">
        <f t="shared" ref="J85:L85" si="29">SUM(J76:J84)</f>
        <v>910.2299999999999</v>
      </c>
      <c r="K85" s="25"/>
      <c r="L85" s="19">
        <f t="shared" si="29"/>
        <v>104.03000000000002</v>
      </c>
    </row>
    <row r="86" spans="1:12" ht="15.75" customHeight="1" thickBot="1" x14ac:dyDescent="0.25">
      <c r="A86" s="29">
        <f>A67</f>
        <v>1</v>
      </c>
      <c r="B86" s="30">
        <f>B67</f>
        <v>4</v>
      </c>
      <c r="C86" s="55" t="s">
        <v>4</v>
      </c>
      <c r="D86" s="56"/>
      <c r="E86" s="31"/>
      <c r="F86" s="32">
        <f>F75+F85</f>
        <v>1320</v>
      </c>
      <c r="G86" s="32">
        <f t="shared" ref="G86" si="30">G75+G85</f>
        <v>55.09</v>
      </c>
      <c r="H86" s="32">
        <f t="shared" ref="H86" si="31">H75+H85</f>
        <v>52.51</v>
      </c>
      <c r="I86" s="32">
        <f t="shared" ref="I86" si="32">I75+I85</f>
        <v>220.85999999999999</v>
      </c>
      <c r="J86" s="32">
        <f t="shared" ref="J86:L86" si="33">J75+J85</f>
        <v>1556.5</v>
      </c>
      <c r="K86" s="32"/>
      <c r="L86" s="32">
        <f t="shared" si="33"/>
        <v>217.2</v>
      </c>
    </row>
    <row r="87" spans="1:12" ht="15.75" thickBot="1" x14ac:dyDescent="0.3">
      <c r="A87" s="20">
        <v>1</v>
      </c>
      <c r="B87" s="21">
        <v>5</v>
      </c>
      <c r="C87" s="22" t="s">
        <v>20</v>
      </c>
      <c r="D87" s="5" t="s">
        <v>21</v>
      </c>
      <c r="E87" s="39" t="s">
        <v>88</v>
      </c>
      <c r="F87" s="40">
        <v>160</v>
      </c>
      <c r="G87" s="40">
        <v>4.3</v>
      </c>
      <c r="H87" s="40">
        <v>10.71</v>
      </c>
      <c r="I87" s="40">
        <v>30.58</v>
      </c>
      <c r="J87" s="40">
        <v>239.52</v>
      </c>
      <c r="K87" s="41">
        <v>257</v>
      </c>
      <c r="L87" s="40">
        <v>27.7</v>
      </c>
    </row>
    <row r="88" spans="1:12" ht="15" x14ac:dyDescent="0.25">
      <c r="A88" s="23"/>
      <c r="B88" s="15"/>
      <c r="C88" s="11"/>
      <c r="D88" s="5" t="s">
        <v>21</v>
      </c>
      <c r="E88" s="42" t="s">
        <v>89</v>
      </c>
      <c r="F88" s="43">
        <v>80</v>
      </c>
      <c r="G88" s="43">
        <v>11.29</v>
      </c>
      <c r="H88" s="43">
        <v>8.2799999999999994</v>
      </c>
      <c r="I88" s="43">
        <v>17.079999999999998</v>
      </c>
      <c r="J88" s="43">
        <v>190.06</v>
      </c>
      <c r="K88" s="44">
        <v>297</v>
      </c>
      <c r="L88" s="43">
        <v>50.12</v>
      </c>
    </row>
    <row r="89" spans="1:12" ht="15" x14ac:dyDescent="0.25">
      <c r="A89" s="23"/>
      <c r="B89" s="15"/>
      <c r="C89" s="11"/>
      <c r="D89" s="7" t="s">
        <v>22</v>
      </c>
      <c r="E89" s="42" t="s">
        <v>90</v>
      </c>
      <c r="F89" s="43">
        <v>200</v>
      </c>
      <c r="G89" s="43">
        <v>1.62</v>
      </c>
      <c r="H89" s="43">
        <v>2.27</v>
      </c>
      <c r="I89" s="43">
        <v>17.170000000000002</v>
      </c>
      <c r="J89" s="43">
        <v>83.14</v>
      </c>
      <c r="K89" s="44">
        <v>630</v>
      </c>
      <c r="L89" s="43">
        <v>8.8000000000000007</v>
      </c>
    </row>
    <row r="90" spans="1:12" ht="15" x14ac:dyDescent="0.25">
      <c r="A90" s="23"/>
      <c r="B90" s="15"/>
      <c r="C90" s="11"/>
      <c r="D90" s="7" t="s">
        <v>23</v>
      </c>
      <c r="E90" s="42" t="s">
        <v>41</v>
      </c>
      <c r="F90" s="43">
        <v>40</v>
      </c>
      <c r="G90" s="43">
        <v>2.98</v>
      </c>
      <c r="H90" s="43">
        <v>0.31</v>
      </c>
      <c r="I90" s="43">
        <v>20.309999999999999</v>
      </c>
      <c r="J90" s="43">
        <v>96.12</v>
      </c>
      <c r="K90" s="44" t="s">
        <v>42</v>
      </c>
      <c r="L90" s="43">
        <v>3.55</v>
      </c>
    </row>
    <row r="91" spans="1:12" ht="15" x14ac:dyDescent="0.25">
      <c r="A91" s="23"/>
      <c r="B91" s="15"/>
      <c r="C91" s="11"/>
      <c r="D91" s="7" t="s">
        <v>23</v>
      </c>
      <c r="E91" s="42" t="s">
        <v>45</v>
      </c>
      <c r="F91" s="43">
        <v>20</v>
      </c>
      <c r="G91" s="43">
        <v>1.29</v>
      </c>
      <c r="H91" s="43">
        <v>0.24</v>
      </c>
      <c r="I91" s="43">
        <v>8.17</v>
      </c>
      <c r="J91" s="43">
        <v>37.9</v>
      </c>
      <c r="K91" s="44" t="s">
        <v>42</v>
      </c>
      <c r="L91" s="43">
        <v>1.72</v>
      </c>
    </row>
    <row r="92" spans="1:12" ht="15" x14ac:dyDescent="0.25">
      <c r="A92" s="23"/>
      <c r="B92" s="15"/>
      <c r="C92" s="11"/>
      <c r="D92" s="7" t="s">
        <v>24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4"/>
      <c r="B95" s="17"/>
      <c r="C95" s="8"/>
      <c r="D95" s="18" t="s">
        <v>33</v>
      </c>
      <c r="E95" s="9"/>
      <c r="F95" s="19">
        <f>SUM(F87:F94)</f>
        <v>500</v>
      </c>
      <c r="G95" s="19">
        <f>SUM(G87:G94)</f>
        <v>21.48</v>
      </c>
      <c r="H95" s="19">
        <f>SUM(H87:H94)</f>
        <v>21.81</v>
      </c>
      <c r="I95" s="19">
        <f>SUM(I87:I94)</f>
        <v>93.31</v>
      </c>
      <c r="J95" s="19">
        <f>SUM(J87:J94)</f>
        <v>646.74</v>
      </c>
      <c r="K95" s="25"/>
      <c r="L95" s="19">
        <f>SUM(L87:L94)</f>
        <v>91.889999999999986</v>
      </c>
    </row>
    <row r="96" spans="1:12" ht="15" x14ac:dyDescent="0.25">
      <c r="A96" s="26">
        <f>A87</f>
        <v>1</v>
      </c>
      <c r="B96" s="13">
        <f>B87</f>
        <v>5</v>
      </c>
      <c r="C96" s="10" t="s">
        <v>25</v>
      </c>
      <c r="D96" s="7" t="s">
        <v>26</v>
      </c>
      <c r="E96" s="42" t="s">
        <v>91</v>
      </c>
      <c r="F96" s="43">
        <v>60</v>
      </c>
      <c r="G96" s="43">
        <v>0.47</v>
      </c>
      <c r="H96" s="43">
        <v>0.06</v>
      </c>
      <c r="I96" s="43">
        <v>2.06</v>
      </c>
      <c r="J96" s="43">
        <v>9.3699999999999992</v>
      </c>
      <c r="K96" s="44" t="s">
        <v>46</v>
      </c>
      <c r="L96" s="43">
        <v>10.28</v>
      </c>
    </row>
    <row r="97" spans="1:12" ht="15" x14ac:dyDescent="0.25">
      <c r="A97" s="23"/>
      <c r="B97" s="15"/>
      <c r="C97" s="11"/>
      <c r="D97" s="7" t="s">
        <v>27</v>
      </c>
      <c r="E97" s="42" t="s">
        <v>92</v>
      </c>
      <c r="F97" s="43">
        <v>260</v>
      </c>
      <c r="G97" s="43">
        <v>4.2</v>
      </c>
      <c r="H97" s="43">
        <v>5.33</v>
      </c>
      <c r="I97" s="43">
        <v>22.85</v>
      </c>
      <c r="J97" s="43">
        <v>203.1</v>
      </c>
      <c r="K97" s="44">
        <v>167</v>
      </c>
      <c r="L97" s="43">
        <v>21.53</v>
      </c>
    </row>
    <row r="98" spans="1:12" ht="15" x14ac:dyDescent="0.25">
      <c r="A98" s="23"/>
      <c r="B98" s="15"/>
      <c r="C98" s="11"/>
      <c r="D98" s="7" t="s">
        <v>28</v>
      </c>
      <c r="E98" s="42" t="s">
        <v>93</v>
      </c>
      <c r="F98" s="43">
        <v>130</v>
      </c>
      <c r="G98" s="43">
        <v>17.16</v>
      </c>
      <c r="H98" s="43">
        <v>19.63</v>
      </c>
      <c r="I98" s="43">
        <v>4.3099999999999996</v>
      </c>
      <c r="J98" s="43">
        <v>252.25</v>
      </c>
      <c r="K98" s="44" t="s">
        <v>55</v>
      </c>
      <c r="L98" s="43">
        <v>68.34</v>
      </c>
    </row>
    <row r="99" spans="1:12" ht="15" x14ac:dyDescent="0.25">
      <c r="A99" s="23"/>
      <c r="B99" s="15"/>
      <c r="C99" s="11"/>
      <c r="D99" s="7" t="s">
        <v>29</v>
      </c>
      <c r="E99" s="42" t="s">
        <v>53</v>
      </c>
      <c r="F99" s="43">
        <v>150</v>
      </c>
      <c r="G99" s="43">
        <v>3.64</v>
      </c>
      <c r="H99" s="43">
        <v>4.82</v>
      </c>
      <c r="I99" s="43">
        <v>48.63</v>
      </c>
      <c r="J99" s="43">
        <v>216.96</v>
      </c>
      <c r="K99" s="44">
        <v>466</v>
      </c>
      <c r="L99" s="43">
        <v>11.54</v>
      </c>
    </row>
    <row r="100" spans="1:12" ht="15" x14ac:dyDescent="0.25">
      <c r="A100" s="23"/>
      <c r="B100" s="15"/>
      <c r="C100" s="11"/>
      <c r="D100" s="7" t="s">
        <v>30</v>
      </c>
      <c r="E100" s="42" t="s">
        <v>52</v>
      </c>
      <c r="F100" s="43">
        <v>200</v>
      </c>
      <c r="G100" s="43">
        <v>0</v>
      </c>
      <c r="H100" s="43">
        <v>0</v>
      </c>
      <c r="I100" s="43">
        <v>20.97</v>
      </c>
      <c r="J100" s="43">
        <v>70.760000000000005</v>
      </c>
      <c r="K100" s="44" t="s">
        <v>46</v>
      </c>
      <c r="L100" s="43">
        <v>7.49</v>
      </c>
    </row>
    <row r="101" spans="1:12" ht="15" x14ac:dyDescent="0.25">
      <c r="A101" s="23"/>
      <c r="B101" s="15"/>
      <c r="C101" s="11"/>
      <c r="D101" s="7" t="s">
        <v>31</v>
      </c>
      <c r="E101" s="42" t="s">
        <v>41</v>
      </c>
      <c r="F101" s="43">
        <v>40</v>
      </c>
      <c r="G101" s="43">
        <v>2.98</v>
      </c>
      <c r="H101" s="43">
        <v>0.31</v>
      </c>
      <c r="I101" s="43">
        <v>20.309999999999999</v>
      </c>
      <c r="J101" s="43">
        <v>96.12</v>
      </c>
      <c r="K101" s="44" t="s">
        <v>42</v>
      </c>
      <c r="L101" s="43">
        <v>3.55</v>
      </c>
    </row>
    <row r="102" spans="1:12" ht="15" x14ac:dyDescent="0.25">
      <c r="A102" s="23"/>
      <c r="B102" s="15"/>
      <c r="C102" s="11"/>
      <c r="D102" s="7" t="s">
        <v>32</v>
      </c>
      <c r="E102" s="42" t="s">
        <v>45</v>
      </c>
      <c r="F102" s="43">
        <v>30</v>
      </c>
      <c r="G102" s="43">
        <v>1.94</v>
      </c>
      <c r="H102" s="43">
        <v>0.35</v>
      </c>
      <c r="I102" s="43">
        <v>12.26</v>
      </c>
      <c r="J102" s="43">
        <v>56.85</v>
      </c>
      <c r="K102" s="44" t="s">
        <v>42</v>
      </c>
      <c r="L102" s="43">
        <v>2.58</v>
      </c>
    </row>
    <row r="103" spans="1:12" ht="15" x14ac:dyDescent="0.2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4"/>
      <c r="B105" s="17"/>
      <c r="C105" s="8"/>
      <c r="D105" s="18" t="s">
        <v>33</v>
      </c>
      <c r="E105" s="9"/>
      <c r="F105" s="19">
        <f>SUM(F96:F104)</f>
        <v>870</v>
      </c>
      <c r="G105" s="19">
        <f t="shared" ref="G105" si="34">SUM(G96:G104)</f>
        <v>30.39</v>
      </c>
      <c r="H105" s="19">
        <f t="shared" ref="H105" si="35">SUM(H96:H104)</f>
        <v>30.5</v>
      </c>
      <c r="I105" s="19">
        <f t="shared" ref="I105" si="36">SUM(I96:I104)</f>
        <v>131.38999999999999</v>
      </c>
      <c r="J105" s="19">
        <f t="shared" ref="J105:L105" si="37">SUM(J96:J104)</f>
        <v>905.41000000000008</v>
      </c>
      <c r="K105" s="25"/>
      <c r="L105" s="19">
        <f t="shared" si="37"/>
        <v>125.30999999999999</v>
      </c>
    </row>
    <row r="106" spans="1:12" ht="15.75" customHeight="1" thickBot="1" x14ac:dyDescent="0.25">
      <c r="A106" s="29">
        <f>A87</f>
        <v>1</v>
      </c>
      <c r="B106" s="30">
        <f>B87</f>
        <v>5</v>
      </c>
      <c r="C106" s="55" t="s">
        <v>4</v>
      </c>
      <c r="D106" s="56"/>
      <c r="E106" s="31"/>
      <c r="F106" s="32">
        <f>F95+F105</f>
        <v>1370</v>
      </c>
      <c r="G106" s="32">
        <f t="shared" ref="G106" si="38">G95+G105</f>
        <v>51.870000000000005</v>
      </c>
      <c r="H106" s="32">
        <f t="shared" ref="H106" si="39">H95+H105</f>
        <v>52.31</v>
      </c>
      <c r="I106" s="32">
        <f t="shared" ref="I106" si="40">I95+I105</f>
        <v>224.7</v>
      </c>
      <c r="J106" s="32">
        <f t="shared" ref="J106:L106" si="41">J95+J105</f>
        <v>1552.15</v>
      </c>
      <c r="K106" s="32"/>
      <c r="L106" s="32">
        <f t="shared" si="41"/>
        <v>217.2</v>
      </c>
    </row>
    <row r="107" spans="1:12" ht="15" x14ac:dyDescent="0.25">
      <c r="A107" s="20">
        <v>2</v>
      </c>
      <c r="B107" s="21">
        <v>1</v>
      </c>
      <c r="C107" s="22" t="s">
        <v>20</v>
      </c>
      <c r="D107" s="5" t="s">
        <v>21</v>
      </c>
      <c r="E107" s="39" t="s">
        <v>50</v>
      </c>
      <c r="F107" s="40">
        <v>210</v>
      </c>
      <c r="G107" s="40">
        <v>9.15</v>
      </c>
      <c r="H107" s="40">
        <v>10.99</v>
      </c>
      <c r="I107" s="40">
        <v>44.31</v>
      </c>
      <c r="J107" s="40">
        <v>307.45</v>
      </c>
      <c r="K107" s="41">
        <v>35</v>
      </c>
      <c r="L107" s="40">
        <v>35.130000000000003</v>
      </c>
    </row>
    <row r="108" spans="1:12" ht="15" x14ac:dyDescent="0.25">
      <c r="A108" s="23"/>
      <c r="B108" s="15"/>
      <c r="C108" s="11"/>
      <c r="D108" s="7" t="s">
        <v>23</v>
      </c>
      <c r="E108" s="42" t="s">
        <v>61</v>
      </c>
      <c r="F108" s="43">
        <v>60</v>
      </c>
      <c r="G108" s="43">
        <v>5.0199999999999996</v>
      </c>
      <c r="H108" s="43">
        <v>7.2</v>
      </c>
      <c r="I108" s="43">
        <v>5.44</v>
      </c>
      <c r="J108" s="43">
        <v>105.66</v>
      </c>
      <c r="K108" s="44" t="s">
        <v>46</v>
      </c>
      <c r="L108" s="43">
        <v>21.36</v>
      </c>
    </row>
    <row r="109" spans="1:12" ht="15" x14ac:dyDescent="0.25">
      <c r="A109" s="23"/>
      <c r="B109" s="15"/>
      <c r="C109" s="11"/>
      <c r="D109" s="7" t="s">
        <v>22</v>
      </c>
      <c r="E109" s="42" t="s">
        <v>81</v>
      </c>
      <c r="F109" s="43">
        <v>200</v>
      </c>
      <c r="G109" s="43">
        <v>3.94</v>
      </c>
      <c r="H109" s="43">
        <v>3.16</v>
      </c>
      <c r="I109" s="43">
        <v>21.39</v>
      </c>
      <c r="J109" s="43">
        <v>123.86</v>
      </c>
      <c r="K109" s="44">
        <v>642</v>
      </c>
      <c r="L109" s="43">
        <v>25.65</v>
      </c>
    </row>
    <row r="110" spans="1:12" ht="15" x14ac:dyDescent="0.25">
      <c r="A110" s="23"/>
      <c r="B110" s="15"/>
      <c r="C110" s="11"/>
      <c r="D110" s="7" t="s">
        <v>23</v>
      </c>
      <c r="E110" s="42" t="s">
        <v>41</v>
      </c>
      <c r="F110" s="43">
        <v>30</v>
      </c>
      <c r="G110" s="43">
        <v>2.23</v>
      </c>
      <c r="H110" s="43">
        <v>0.24</v>
      </c>
      <c r="I110" s="43">
        <v>15.23</v>
      </c>
      <c r="J110" s="43">
        <v>72.09</v>
      </c>
      <c r="K110" s="44" t="s">
        <v>42</v>
      </c>
      <c r="L110" s="43">
        <v>2.66</v>
      </c>
    </row>
    <row r="111" spans="1:12" ht="15" x14ac:dyDescent="0.25">
      <c r="A111" s="23"/>
      <c r="B111" s="15"/>
      <c r="C111" s="11"/>
      <c r="D111" s="7" t="s">
        <v>23</v>
      </c>
      <c r="E111" s="42" t="s">
        <v>45</v>
      </c>
      <c r="F111" s="43">
        <v>20</v>
      </c>
      <c r="G111" s="43">
        <v>1.29</v>
      </c>
      <c r="H111" s="43">
        <v>0.24</v>
      </c>
      <c r="I111" s="43">
        <v>8.17</v>
      </c>
      <c r="J111" s="43">
        <v>37.9</v>
      </c>
      <c r="K111" s="44" t="s">
        <v>42</v>
      </c>
      <c r="L111" s="43">
        <v>1.72</v>
      </c>
    </row>
    <row r="112" spans="1:12" ht="15" x14ac:dyDescent="0.25">
      <c r="A112" s="23"/>
      <c r="B112" s="15"/>
      <c r="C112" s="11"/>
      <c r="D112" s="7" t="s">
        <v>24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4"/>
      <c r="B115" s="17"/>
      <c r="C115" s="8"/>
      <c r="D115" s="18" t="s">
        <v>33</v>
      </c>
      <c r="E115" s="9"/>
      <c r="F115" s="19">
        <f>SUM(F107:F114)</f>
        <v>520</v>
      </c>
      <c r="G115" s="19">
        <f t="shared" ref="G115:J115" si="42">SUM(G107:G114)</f>
        <v>21.63</v>
      </c>
      <c r="H115" s="19">
        <f t="shared" si="42"/>
        <v>21.83</v>
      </c>
      <c r="I115" s="19">
        <f t="shared" si="42"/>
        <v>94.54</v>
      </c>
      <c r="J115" s="19">
        <f t="shared" si="42"/>
        <v>646.96</v>
      </c>
      <c r="K115" s="25"/>
      <c r="L115" s="19">
        <f t="shared" ref="L115" si="43">SUM(L107:L114)</f>
        <v>86.52</v>
      </c>
    </row>
    <row r="116" spans="1:12" ht="15" x14ac:dyDescent="0.25">
      <c r="A116" s="26">
        <f>A107</f>
        <v>2</v>
      </c>
      <c r="B116" s="13">
        <f>B107</f>
        <v>1</v>
      </c>
      <c r="C116" s="10" t="s">
        <v>25</v>
      </c>
      <c r="D116" s="7" t="s">
        <v>26</v>
      </c>
      <c r="E116" s="42" t="s">
        <v>94</v>
      </c>
      <c r="F116" s="43">
        <v>60</v>
      </c>
      <c r="G116" s="43">
        <v>0.91</v>
      </c>
      <c r="H116" s="43">
        <v>2.99</v>
      </c>
      <c r="I116" s="43">
        <v>6.59</v>
      </c>
      <c r="J116" s="43">
        <v>54.17</v>
      </c>
      <c r="K116" s="44">
        <v>43</v>
      </c>
      <c r="L116" s="43">
        <v>4.5599999999999996</v>
      </c>
    </row>
    <row r="117" spans="1:12" ht="15" x14ac:dyDescent="0.25">
      <c r="A117" s="23"/>
      <c r="B117" s="15"/>
      <c r="C117" s="11"/>
      <c r="D117" s="7" t="s">
        <v>27</v>
      </c>
      <c r="E117" s="42" t="s">
        <v>95</v>
      </c>
      <c r="F117" s="43">
        <v>265</v>
      </c>
      <c r="G117" s="43">
        <v>5.34</v>
      </c>
      <c r="H117" s="43">
        <v>6.1</v>
      </c>
      <c r="I117" s="43">
        <v>32.08</v>
      </c>
      <c r="J117" s="43">
        <v>162.16999999999999</v>
      </c>
      <c r="K117" s="44">
        <v>131</v>
      </c>
      <c r="L117" s="43">
        <v>28.32</v>
      </c>
    </row>
    <row r="118" spans="1:12" ht="15" x14ac:dyDescent="0.25">
      <c r="A118" s="23"/>
      <c r="B118" s="15"/>
      <c r="C118" s="11"/>
      <c r="D118" s="7" t="s">
        <v>28</v>
      </c>
      <c r="E118" s="42" t="s">
        <v>96</v>
      </c>
      <c r="F118" s="43">
        <v>100</v>
      </c>
      <c r="G118" s="43">
        <v>15.9</v>
      </c>
      <c r="H118" s="43">
        <v>10.93</v>
      </c>
      <c r="I118" s="43">
        <v>8.7899999999999991</v>
      </c>
      <c r="J118" s="43">
        <v>205.3</v>
      </c>
      <c r="K118" s="44">
        <v>424</v>
      </c>
      <c r="L118" s="43">
        <v>73.3</v>
      </c>
    </row>
    <row r="119" spans="1:12" ht="15" x14ac:dyDescent="0.25">
      <c r="A119" s="23"/>
      <c r="B119" s="15"/>
      <c r="C119" s="11"/>
      <c r="D119" s="7" t="s">
        <v>29</v>
      </c>
      <c r="E119" s="42" t="s">
        <v>77</v>
      </c>
      <c r="F119" s="43">
        <v>150</v>
      </c>
      <c r="G119" s="43">
        <v>3.02</v>
      </c>
      <c r="H119" s="43">
        <v>8.8800000000000008</v>
      </c>
      <c r="I119" s="43">
        <v>33.299999999999997</v>
      </c>
      <c r="J119" s="43">
        <v>261.48</v>
      </c>
      <c r="K119" s="44">
        <v>755</v>
      </c>
      <c r="L119" s="43">
        <v>14.61</v>
      </c>
    </row>
    <row r="120" spans="1:12" ht="15" x14ac:dyDescent="0.25">
      <c r="A120" s="23"/>
      <c r="B120" s="15"/>
      <c r="C120" s="11"/>
      <c r="D120" s="7" t="s">
        <v>30</v>
      </c>
      <c r="E120" s="42" t="s">
        <v>56</v>
      </c>
      <c r="F120" s="43">
        <v>200</v>
      </c>
      <c r="G120" s="43">
        <v>0.3</v>
      </c>
      <c r="H120" s="43">
        <v>1.56</v>
      </c>
      <c r="I120" s="43">
        <v>19.79</v>
      </c>
      <c r="J120" s="43">
        <v>88.69</v>
      </c>
      <c r="K120" s="44">
        <v>588</v>
      </c>
      <c r="L120" s="43">
        <v>4.62</v>
      </c>
    </row>
    <row r="121" spans="1:12" ht="15" x14ac:dyDescent="0.25">
      <c r="A121" s="23"/>
      <c r="B121" s="15"/>
      <c r="C121" s="11"/>
      <c r="D121" s="7" t="s">
        <v>31</v>
      </c>
      <c r="E121" s="42" t="s">
        <v>41</v>
      </c>
      <c r="F121" s="43">
        <v>40</v>
      </c>
      <c r="G121" s="43">
        <v>2.98</v>
      </c>
      <c r="H121" s="43">
        <v>0.31</v>
      </c>
      <c r="I121" s="43">
        <v>20.309999999999999</v>
      </c>
      <c r="J121" s="43">
        <v>96.12</v>
      </c>
      <c r="K121" s="44" t="s">
        <v>42</v>
      </c>
      <c r="L121" s="43">
        <v>3.55</v>
      </c>
    </row>
    <row r="122" spans="1:12" ht="15" x14ac:dyDescent="0.25">
      <c r="A122" s="23"/>
      <c r="B122" s="15"/>
      <c r="C122" s="11"/>
      <c r="D122" s="7" t="s">
        <v>32</v>
      </c>
      <c r="E122" s="42" t="s">
        <v>45</v>
      </c>
      <c r="F122" s="43">
        <v>20</v>
      </c>
      <c r="G122" s="43">
        <v>1.29</v>
      </c>
      <c r="H122" s="43">
        <v>0.24</v>
      </c>
      <c r="I122" s="43">
        <v>8.17</v>
      </c>
      <c r="J122" s="43">
        <v>37.9</v>
      </c>
      <c r="K122" s="44" t="s">
        <v>42</v>
      </c>
      <c r="L122" s="43">
        <v>1.72</v>
      </c>
    </row>
    <row r="123" spans="1:12" ht="15" x14ac:dyDescent="0.2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3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24"/>
      <c r="B125" s="17"/>
      <c r="C125" s="8"/>
      <c r="D125" s="18" t="s">
        <v>33</v>
      </c>
      <c r="E125" s="9"/>
      <c r="F125" s="19">
        <f>SUM(F116:F124)</f>
        <v>835</v>
      </c>
      <c r="G125" s="19">
        <f t="shared" ref="G125:J125" si="44">SUM(G116:G124)</f>
        <v>29.74</v>
      </c>
      <c r="H125" s="19">
        <f t="shared" si="44"/>
        <v>31.009999999999994</v>
      </c>
      <c r="I125" s="19">
        <f t="shared" si="44"/>
        <v>129.02999999999997</v>
      </c>
      <c r="J125" s="19">
        <f t="shared" si="44"/>
        <v>905.82999999999993</v>
      </c>
      <c r="K125" s="25"/>
      <c r="L125" s="19">
        <f t="shared" ref="L125" si="45">SUM(L116:L124)</f>
        <v>130.68</v>
      </c>
    </row>
    <row r="126" spans="1:12" ht="15.75" thickBot="1" x14ac:dyDescent="0.25">
      <c r="A126" s="29">
        <f>A107</f>
        <v>2</v>
      </c>
      <c r="B126" s="30">
        <f>B107</f>
        <v>1</v>
      </c>
      <c r="C126" s="55" t="s">
        <v>4</v>
      </c>
      <c r="D126" s="56"/>
      <c r="E126" s="31"/>
      <c r="F126" s="32">
        <f>F115+F125</f>
        <v>1355</v>
      </c>
      <c r="G126" s="32">
        <f t="shared" ref="G126" si="46">G115+G125</f>
        <v>51.37</v>
      </c>
      <c r="H126" s="32">
        <f t="shared" ref="H126" si="47">H115+H125</f>
        <v>52.839999999999989</v>
      </c>
      <c r="I126" s="32">
        <f t="shared" ref="I126" si="48">I115+I125</f>
        <v>223.57</v>
      </c>
      <c r="J126" s="32">
        <f t="shared" ref="J126:L126" si="49">J115+J125</f>
        <v>1552.79</v>
      </c>
      <c r="K126" s="32"/>
      <c r="L126" s="32">
        <f t="shared" si="49"/>
        <v>217.2</v>
      </c>
    </row>
    <row r="127" spans="1:12" ht="15" x14ac:dyDescent="0.25">
      <c r="A127" s="14">
        <v>2</v>
      </c>
      <c r="B127" s="15">
        <v>2</v>
      </c>
      <c r="C127" s="22" t="s">
        <v>20</v>
      </c>
      <c r="D127" s="5" t="s">
        <v>21</v>
      </c>
      <c r="E127" s="39" t="s">
        <v>97</v>
      </c>
      <c r="F127" s="40">
        <v>155</v>
      </c>
      <c r="G127" s="40">
        <v>6.14</v>
      </c>
      <c r="H127" s="40">
        <v>14.9</v>
      </c>
      <c r="I127" s="40">
        <v>42.5</v>
      </c>
      <c r="J127" s="40">
        <v>333.36</v>
      </c>
      <c r="K127" s="41">
        <v>257</v>
      </c>
      <c r="L127" s="40">
        <v>24.65</v>
      </c>
    </row>
    <row r="128" spans="1:12" ht="15" x14ac:dyDescent="0.25">
      <c r="A128" s="14"/>
      <c r="B128" s="15"/>
      <c r="C128" s="11"/>
      <c r="D128" s="6" t="s">
        <v>63</v>
      </c>
      <c r="E128" s="42" t="s">
        <v>80</v>
      </c>
      <c r="F128" s="43">
        <v>100</v>
      </c>
      <c r="G128" s="43">
        <v>9</v>
      </c>
      <c r="H128" s="43">
        <v>5</v>
      </c>
      <c r="I128" s="43">
        <v>4</v>
      </c>
      <c r="J128" s="43">
        <v>96.2</v>
      </c>
      <c r="K128" s="44" t="s">
        <v>42</v>
      </c>
      <c r="L128" s="43">
        <v>36.96</v>
      </c>
    </row>
    <row r="129" spans="1:12" ht="15" x14ac:dyDescent="0.25">
      <c r="A129" s="14"/>
      <c r="B129" s="15"/>
      <c r="C129" s="11"/>
      <c r="D129" s="7" t="s">
        <v>22</v>
      </c>
      <c r="E129" s="42" t="s">
        <v>90</v>
      </c>
      <c r="F129" s="43">
        <v>200</v>
      </c>
      <c r="G129" s="43">
        <v>1.62</v>
      </c>
      <c r="H129" s="43">
        <v>1.27</v>
      </c>
      <c r="I129" s="43">
        <v>17.170000000000002</v>
      </c>
      <c r="J129" s="43">
        <v>83.14</v>
      </c>
      <c r="K129" s="44">
        <v>630</v>
      </c>
      <c r="L129" s="43">
        <v>9.84</v>
      </c>
    </row>
    <row r="130" spans="1:12" ht="15" x14ac:dyDescent="0.25">
      <c r="A130" s="14"/>
      <c r="B130" s="15"/>
      <c r="C130" s="11"/>
      <c r="D130" s="7" t="s">
        <v>23</v>
      </c>
      <c r="E130" s="42" t="s">
        <v>41</v>
      </c>
      <c r="F130" s="43">
        <v>40</v>
      </c>
      <c r="G130" s="43">
        <v>2.98</v>
      </c>
      <c r="H130" s="43">
        <v>0.31</v>
      </c>
      <c r="I130" s="43">
        <v>20.309999999999999</v>
      </c>
      <c r="J130" s="43">
        <v>96.12</v>
      </c>
      <c r="K130" s="44" t="s">
        <v>42</v>
      </c>
      <c r="L130" s="43">
        <v>3.55</v>
      </c>
    </row>
    <row r="131" spans="1:12" ht="15" x14ac:dyDescent="0.25">
      <c r="A131" s="14"/>
      <c r="B131" s="15"/>
      <c r="C131" s="11"/>
      <c r="D131" s="7" t="s">
        <v>23</v>
      </c>
      <c r="E131" s="42" t="s">
        <v>45</v>
      </c>
      <c r="F131" s="43">
        <v>20</v>
      </c>
      <c r="G131" s="43">
        <v>1.29</v>
      </c>
      <c r="H131" s="43">
        <v>0.24</v>
      </c>
      <c r="I131" s="43">
        <v>8.17</v>
      </c>
      <c r="J131" s="43">
        <v>37.9</v>
      </c>
      <c r="K131" s="44" t="s">
        <v>42</v>
      </c>
      <c r="L131" s="43">
        <v>1.72</v>
      </c>
    </row>
    <row r="132" spans="1:12" ht="15" x14ac:dyDescent="0.25">
      <c r="A132" s="14"/>
      <c r="B132" s="15"/>
      <c r="C132" s="11"/>
      <c r="D132" s="7" t="s">
        <v>24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6" t="s">
        <v>26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6"/>
      <c r="B135" s="17"/>
      <c r="C135" s="8"/>
      <c r="D135" s="18" t="s">
        <v>33</v>
      </c>
      <c r="E135" s="9"/>
      <c r="F135" s="19">
        <f>SUM(F127:F134)</f>
        <v>515</v>
      </c>
      <c r="G135" s="19">
        <f>SUM(G127:G134)</f>
        <v>21.03</v>
      </c>
      <c r="H135" s="19">
        <f>SUM(H127:H134)</f>
        <v>21.719999999999995</v>
      </c>
      <c r="I135" s="19">
        <f>SUM(I127:I134)</f>
        <v>92.15</v>
      </c>
      <c r="J135" s="19">
        <f>SUM(J127:J134)</f>
        <v>646.72</v>
      </c>
      <c r="K135" s="25"/>
      <c r="L135" s="19">
        <f>SUM(L127:L134)</f>
        <v>76.72</v>
      </c>
    </row>
    <row r="136" spans="1:12" ht="15" x14ac:dyDescent="0.25">
      <c r="A136" s="13">
        <f>A127</f>
        <v>2</v>
      </c>
      <c r="B136" s="13">
        <f>B127</f>
        <v>2</v>
      </c>
      <c r="C136" s="10" t="s">
        <v>25</v>
      </c>
      <c r="D136" s="7" t="s">
        <v>26</v>
      </c>
      <c r="E136" s="42" t="s">
        <v>98</v>
      </c>
      <c r="F136" s="43">
        <v>60</v>
      </c>
      <c r="G136" s="43">
        <v>2.86</v>
      </c>
      <c r="H136" s="43">
        <v>6.56</v>
      </c>
      <c r="I136" s="43">
        <v>7.57</v>
      </c>
      <c r="J136" s="43">
        <v>90.75</v>
      </c>
      <c r="K136" s="44">
        <v>19</v>
      </c>
      <c r="L136" s="43">
        <v>17.149999999999999</v>
      </c>
    </row>
    <row r="137" spans="1:12" ht="15" x14ac:dyDescent="0.25">
      <c r="A137" s="14"/>
      <c r="B137" s="15"/>
      <c r="C137" s="11"/>
      <c r="D137" s="7" t="s">
        <v>27</v>
      </c>
      <c r="E137" s="42" t="s">
        <v>99</v>
      </c>
      <c r="F137" s="43">
        <v>250</v>
      </c>
      <c r="G137" s="43">
        <v>5.56</v>
      </c>
      <c r="H137" s="43">
        <v>9.5299999999999994</v>
      </c>
      <c r="I137" s="43">
        <v>15.8</v>
      </c>
      <c r="J137" s="43">
        <v>159.80000000000001</v>
      </c>
      <c r="K137" s="44">
        <v>148</v>
      </c>
      <c r="L137" s="43">
        <v>11.78</v>
      </c>
    </row>
    <row r="138" spans="1:12" ht="15" x14ac:dyDescent="0.25">
      <c r="A138" s="14"/>
      <c r="B138" s="15"/>
      <c r="C138" s="11"/>
      <c r="D138" s="7" t="s">
        <v>28</v>
      </c>
      <c r="E138" s="42" t="s">
        <v>83</v>
      </c>
      <c r="F138" s="43">
        <v>115</v>
      </c>
      <c r="G138" s="43">
        <v>15.55</v>
      </c>
      <c r="H138" s="43">
        <v>8.7799999999999994</v>
      </c>
      <c r="I138" s="43">
        <v>12.32</v>
      </c>
      <c r="J138" s="43">
        <v>199.88</v>
      </c>
      <c r="K138" s="44">
        <v>408</v>
      </c>
      <c r="L138" s="43">
        <v>70.78</v>
      </c>
    </row>
    <row r="139" spans="1:12" ht="15" x14ac:dyDescent="0.25">
      <c r="A139" s="14"/>
      <c r="B139" s="15"/>
      <c r="C139" s="11"/>
      <c r="D139" s="7" t="s">
        <v>29</v>
      </c>
      <c r="E139" s="42" t="s">
        <v>57</v>
      </c>
      <c r="F139" s="43">
        <v>150</v>
      </c>
      <c r="G139" s="43">
        <v>3.21</v>
      </c>
      <c r="H139" s="43">
        <v>5.33</v>
      </c>
      <c r="I139" s="43">
        <v>23.4</v>
      </c>
      <c r="J139" s="43">
        <v>153.04</v>
      </c>
      <c r="K139" s="44">
        <v>472</v>
      </c>
      <c r="L139" s="43">
        <v>25.55</v>
      </c>
    </row>
    <row r="140" spans="1:12" ht="15" x14ac:dyDescent="0.25">
      <c r="A140" s="14"/>
      <c r="B140" s="15"/>
      <c r="C140" s="11"/>
      <c r="D140" s="7" t="s">
        <v>30</v>
      </c>
      <c r="E140" s="42" t="s">
        <v>44</v>
      </c>
      <c r="F140" s="43">
        <v>200</v>
      </c>
      <c r="G140" s="43">
        <v>1.02</v>
      </c>
      <c r="H140" s="43">
        <v>0.06</v>
      </c>
      <c r="I140" s="43">
        <v>33.08</v>
      </c>
      <c r="J140" s="43">
        <v>125.04</v>
      </c>
      <c r="K140" s="44">
        <v>588</v>
      </c>
      <c r="L140" s="43">
        <v>8.2100000000000009</v>
      </c>
    </row>
    <row r="141" spans="1:12" ht="15" x14ac:dyDescent="0.25">
      <c r="A141" s="14"/>
      <c r="B141" s="15"/>
      <c r="C141" s="11"/>
      <c r="D141" s="7" t="s">
        <v>31</v>
      </c>
      <c r="E141" s="42" t="s">
        <v>41</v>
      </c>
      <c r="F141" s="43">
        <v>50</v>
      </c>
      <c r="G141" s="43">
        <v>3.72</v>
      </c>
      <c r="H141" s="43">
        <v>0.39</v>
      </c>
      <c r="I141" s="43">
        <v>25.38</v>
      </c>
      <c r="J141" s="43">
        <v>120.15</v>
      </c>
      <c r="K141" s="44" t="s">
        <v>42</v>
      </c>
      <c r="L141" s="43">
        <v>4.43</v>
      </c>
    </row>
    <row r="142" spans="1:12" ht="15" x14ac:dyDescent="0.25">
      <c r="A142" s="14"/>
      <c r="B142" s="15"/>
      <c r="C142" s="11"/>
      <c r="D142" s="7" t="s">
        <v>32</v>
      </c>
      <c r="E142" s="42" t="s">
        <v>45</v>
      </c>
      <c r="F142" s="43">
        <v>30</v>
      </c>
      <c r="G142" s="43">
        <v>1.94</v>
      </c>
      <c r="H142" s="43">
        <v>0.35</v>
      </c>
      <c r="I142" s="43">
        <v>12.26</v>
      </c>
      <c r="J142" s="43">
        <v>56.85</v>
      </c>
      <c r="K142" s="44" t="s">
        <v>42</v>
      </c>
      <c r="L142" s="43">
        <v>2.58</v>
      </c>
    </row>
    <row r="143" spans="1:12" ht="15" x14ac:dyDescent="0.25">
      <c r="A143" s="14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14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16"/>
      <c r="B145" s="17"/>
      <c r="C145" s="8"/>
      <c r="D145" s="18" t="s">
        <v>33</v>
      </c>
      <c r="E145" s="9"/>
      <c r="F145" s="19">
        <f>SUM(F136:F144)</f>
        <v>855</v>
      </c>
      <c r="G145" s="19">
        <f t="shared" ref="G145:J145" si="50">SUM(G136:G144)</f>
        <v>33.86</v>
      </c>
      <c r="H145" s="19">
        <f t="shared" si="50"/>
        <v>30.999999999999996</v>
      </c>
      <c r="I145" s="19">
        <f t="shared" si="50"/>
        <v>129.80999999999997</v>
      </c>
      <c r="J145" s="19">
        <f t="shared" si="50"/>
        <v>905.51</v>
      </c>
      <c r="K145" s="25"/>
      <c r="L145" s="19">
        <f t="shared" ref="L145" si="51">SUM(L136:L144)</f>
        <v>140.48000000000002</v>
      </c>
    </row>
    <row r="146" spans="1:12" ht="15.75" thickBot="1" x14ac:dyDescent="0.25">
      <c r="A146" s="33">
        <f>A127</f>
        <v>2</v>
      </c>
      <c r="B146" s="33">
        <f>B127</f>
        <v>2</v>
      </c>
      <c r="C146" s="55" t="s">
        <v>4</v>
      </c>
      <c r="D146" s="56"/>
      <c r="E146" s="31"/>
      <c r="F146" s="32">
        <f>F135+F145</f>
        <v>1370</v>
      </c>
      <c r="G146" s="32">
        <f t="shared" ref="G146" si="52">G135+G145</f>
        <v>54.89</v>
      </c>
      <c r="H146" s="32">
        <f t="shared" ref="H146" si="53">H135+H145</f>
        <v>52.719999999999992</v>
      </c>
      <c r="I146" s="32">
        <f t="shared" ref="I146" si="54">I135+I145</f>
        <v>221.95999999999998</v>
      </c>
      <c r="J146" s="32">
        <f t="shared" ref="J146:L146" si="55">J135+J145</f>
        <v>1552.23</v>
      </c>
      <c r="K146" s="32"/>
      <c r="L146" s="32">
        <f t="shared" si="55"/>
        <v>217.20000000000002</v>
      </c>
    </row>
    <row r="147" spans="1:12" ht="15" x14ac:dyDescent="0.25">
      <c r="A147" s="20">
        <v>2</v>
      </c>
      <c r="B147" s="21">
        <v>3</v>
      </c>
      <c r="C147" s="22" t="s">
        <v>20</v>
      </c>
      <c r="D147" s="5" t="s">
        <v>21</v>
      </c>
      <c r="E147" s="39" t="s">
        <v>73</v>
      </c>
      <c r="F147" s="40">
        <v>80</v>
      </c>
      <c r="G147" s="40">
        <v>13.68</v>
      </c>
      <c r="H147" s="40">
        <v>9.6199999999999992</v>
      </c>
      <c r="I147" s="40">
        <v>7.22</v>
      </c>
      <c r="J147" s="40">
        <v>168.83</v>
      </c>
      <c r="K147" s="41">
        <v>42</v>
      </c>
      <c r="L147" s="40"/>
    </row>
    <row r="148" spans="1:12" ht="15" x14ac:dyDescent="0.25">
      <c r="A148" s="23"/>
      <c r="B148" s="15"/>
      <c r="C148" s="11"/>
      <c r="D148" s="6" t="s">
        <v>21</v>
      </c>
      <c r="E148" s="42" t="s">
        <v>100</v>
      </c>
      <c r="F148" s="43">
        <v>150</v>
      </c>
      <c r="G148" s="43">
        <v>4.0199999999999996</v>
      </c>
      <c r="H148" s="43">
        <v>4.07</v>
      </c>
      <c r="I148" s="43">
        <v>26.09</v>
      </c>
      <c r="J148" s="43">
        <v>155.47</v>
      </c>
      <c r="K148" s="44">
        <v>471</v>
      </c>
      <c r="L148" s="43"/>
    </row>
    <row r="149" spans="1:12" ht="15" x14ac:dyDescent="0.25">
      <c r="A149" s="23"/>
      <c r="B149" s="15"/>
      <c r="C149" s="11"/>
      <c r="D149" s="7" t="s">
        <v>22</v>
      </c>
      <c r="E149" s="42" t="s">
        <v>69</v>
      </c>
      <c r="F149" s="43">
        <v>200</v>
      </c>
      <c r="G149" s="43">
        <v>3.1</v>
      </c>
      <c r="H149" s="43">
        <v>2.29</v>
      </c>
      <c r="I149" s="43">
        <v>24.64</v>
      </c>
      <c r="J149" s="43">
        <v>126.9</v>
      </c>
      <c r="K149" s="44">
        <v>692</v>
      </c>
      <c r="L149" s="43"/>
    </row>
    <row r="150" spans="1:12" ht="15.75" customHeight="1" x14ac:dyDescent="0.25">
      <c r="A150" s="23"/>
      <c r="B150" s="15"/>
      <c r="C150" s="11"/>
      <c r="D150" s="7" t="s">
        <v>23</v>
      </c>
      <c r="E150" s="42" t="s">
        <v>41</v>
      </c>
      <c r="F150" s="43">
        <v>30</v>
      </c>
      <c r="G150" s="43">
        <v>2.23</v>
      </c>
      <c r="H150" s="43">
        <v>0.24</v>
      </c>
      <c r="I150" s="43">
        <v>15.23</v>
      </c>
      <c r="J150" s="43">
        <v>72.09</v>
      </c>
      <c r="K150" s="44" t="s">
        <v>42</v>
      </c>
      <c r="L150" s="43"/>
    </row>
    <row r="151" spans="1:12" ht="15.75" customHeight="1" x14ac:dyDescent="0.25">
      <c r="A151" s="23"/>
      <c r="B151" s="15"/>
      <c r="C151" s="11"/>
      <c r="D151" s="7"/>
      <c r="E151" s="42" t="s">
        <v>45</v>
      </c>
      <c r="F151" s="43">
        <v>25</v>
      </c>
      <c r="G151" s="43">
        <v>1.62</v>
      </c>
      <c r="H151" s="43">
        <v>0.28999999999999998</v>
      </c>
      <c r="I151" s="43">
        <v>10.220000000000001</v>
      </c>
      <c r="J151" s="43">
        <v>47.38</v>
      </c>
      <c r="K151" s="44" t="s">
        <v>42</v>
      </c>
      <c r="L151" s="43"/>
    </row>
    <row r="152" spans="1:12" ht="15.75" customHeight="1" x14ac:dyDescent="0.25">
      <c r="A152" s="23"/>
      <c r="B152" s="15"/>
      <c r="C152" s="11"/>
      <c r="D152" s="7"/>
      <c r="E152" s="42" t="s">
        <v>47</v>
      </c>
      <c r="F152" s="43">
        <v>35</v>
      </c>
      <c r="G152" s="43">
        <v>1.94</v>
      </c>
      <c r="H152" s="43">
        <v>8.82</v>
      </c>
      <c r="I152" s="43">
        <v>15.14</v>
      </c>
      <c r="J152" s="43">
        <v>139.29</v>
      </c>
      <c r="K152" s="44">
        <v>3</v>
      </c>
      <c r="L152" s="43"/>
    </row>
    <row r="153" spans="1:12" ht="15" x14ac:dyDescent="0.25">
      <c r="A153" s="23"/>
      <c r="B153" s="15"/>
      <c r="C153" s="11"/>
      <c r="D153" s="7" t="s">
        <v>24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520</v>
      </c>
      <c r="G156" s="19">
        <f t="shared" ref="G156:J156" si="56">SUM(G147:G155)</f>
        <v>26.590000000000003</v>
      </c>
      <c r="H156" s="19">
        <f t="shared" si="56"/>
        <v>25.33</v>
      </c>
      <c r="I156" s="19">
        <f t="shared" si="56"/>
        <v>98.54</v>
      </c>
      <c r="J156" s="19">
        <f t="shared" si="56"/>
        <v>709.96</v>
      </c>
      <c r="K156" s="25"/>
      <c r="L156" s="19">
        <f t="shared" ref="L156" si="57">SUM(L147:L155)</f>
        <v>0</v>
      </c>
    </row>
    <row r="157" spans="1:12" ht="15" x14ac:dyDescent="0.25">
      <c r="A157" s="26">
        <f>A147</f>
        <v>2</v>
      </c>
      <c r="B157" s="13">
        <f>B147</f>
        <v>3</v>
      </c>
      <c r="C157" s="10" t="s">
        <v>25</v>
      </c>
      <c r="D157" s="7" t="s">
        <v>26</v>
      </c>
      <c r="E157" s="42" t="s">
        <v>101</v>
      </c>
      <c r="F157" s="43">
        <v>70</v>
      </c>
      <c r="G157" s="43">
        <v>1.21</v>
      </c>
      <c r="H157" s="43">
        <v>5.22</v>
      </c>
      <c r="I157" s="43">
        <v>9.52</v>
      </c>
      <c r="J157" s="43">
        <v>82.24</v>
      </c>
      <c r="K157" s="44">
        <v>75</v>
      </c>
      <c r="L157" s="43"/>
    </row>
    <row r="158" spans="1:12" ht="15" x14ac:dyDescent="0.25">
      <c r="A158" s="23"/>
      <c r="B158" s="15"/>
      <c r="C158" s="11"/>
      <c r="D158" s="7" t="s">
        <v>27</v>
      </c>
      <c r="E158" s="42" t="s">
        <v>54</v>
      </c>
      <c r="F158" s="43">
        <v>260</v>
      </c>
      <c r="G158" s="43">
        <v>1.97</v>
      </c>
      <c r="H158" s="43">
        <v>7.09</v>
      </c>
      <c r="I158" s="43">
        <v>14.26</v>
      </c>
      <c r="J158" s="43">
        <v>123.96</v>
      </c>
      <c r="K158" s="44" t="s">
        <v>55</v>
      </c>
      <c r="L158" s="43"/>
    </row>
    <row r="159" spans="1:12" ht="15" x14ac:dyDescent="0.25">
      <c r="A159" s="23"/>
      <c r="B159" s="15"/>
      <c r="C159" s="11"/>
      <c r="D159" s="7" t="s">
        <v>28</v>
      </c>
      <c r="E159" s="42" t="s">
        <v>66</v>
      </c>
      <c r="F159" s="43">
        <v>110</v>
      </c>
      <c r="G159" s="43">
        <v>16.600000000000001</v>
      </c>
      <c r="H159" s="43">
        <v>14.2</v>
      </c>
      <c r="I159" s="43">
        <v>5.93</v>
      </c>
      <c r="J159" s="43">
        <v>259.3</v>
      </c>
      <c r="K159" s="44">
        <v>401</v>
      </c>
      <c r="L159" s="43"/>
    </row>
    <row r="160" spans="1:12" ht="15" x14ac:dyDescent="0.25">
      <c r="A160" s="23"/>
      <c r="B160" s="15"/>
      <c r="C160" s="11"/>
      <c r="D160" s="7" t="s">
        <v>29</v>
      </c>
      <c r="E160" s="42" t="s">
        <v>102</v>
      </c>
      <c r="F160" s="43">
        <v>150</v>
      </c>
      <c r="G160" s="43">
        <v>4.3899999999999997</v>
      </c>
      <c r="H160" s="43">
        <v>5.42</v>
      </c>
      <c r="I160" s="43">
        <v>39.340000000000003</v>
      </c>
      <c r="J160" s="43">
        <v>174.71</v>
      </c>
      <c r="K160" s="44" t="s">
        <v>55</v>
      </c>
      <c r="L160" s="43"/>
    </row>
    <row r="161" spans="1:12" ht="15" x14ac:dyDescent="0.25">
      <c r="A161" s="23"/>
      <c r="B161" s="15"/>
      <c r="C161" s="11"/>
      <c r="D161" s="7" t="s">
        <v>30</v>
      </c>
      <c r="E161" s="42" t="s">
        <v>103</v>
      </c>
      <c r="F161" s="43">
        <v>200</v>
      </c>
      <c r="G161" s="43">
        <v>0.14000000000000001</v>
      </c>
      <c r="H161" s="43">
        <v>0.01</v>
      </c>
      <c r="I161" s="43">
        <v>22.52</v>
      </c>
      <c r="J161" s="43">
        <v>88.47</v>
      </c>
      <c r="K161" s="44">
        <v>1041</v>
      </c>
      <c r="L161" s="43"/>
    </row>
    <row r="162" spans="1:12" ht="15" x14ac:dyDescent="0.25">
      <c r="A162" s="23"/>
      <c r="B162" s="15"/>
      <c r="C162" s="11"/>
      <c r="D162" s="7" t="s">
        <v>31</v>
      </c>
      <c r="E162" s="42" t="s">
        <v>41</v>
      </c>
      <c r="F162" s="43">
        <v>50</v>
      </c>
      <c r="G162" s="43">
        <v>3.72</v>
      </c>
      <c r="H162" s="43">
        <v>0.39</v>
      </c>
      <c r="I162" s="43">
        <v>25.38</v>
      </c>
      <c r="J162" s="43">
        <v>120.15</v>
      </c>
      <c r="K162" s="44" t="s">
        <v>42</v>
      </c>
      <c r="L162" s="43"/>
    </row>
    <row r="163" spans="1:12" ht="15" x14ac:dyDescent="0.25">
      <c r="A163" s="23"/>
      <c r="B163" s="15"/>
      <c r="C163" s="11"/>
      <c r="D163" s="7" t="s">
        <v>32</v>
      </c>
      <c r="E163" s="42" t="s">
        <v>45</v>
      </c>
      <c r="F163" s="43">
        <v>30</v>
      </c>
      <c r="G163" s="43">
        <v>1.94</v>
      </c>
      <c r="H163" s="43">
        <v>0.35</v>
      </c>
      <c r="I163" s="43">
        <v>12.26</v>
      </c>
      <c r="J163" s="43">
        <v>56.85</v>
      </c>
      <c r="K163" s="44" t="s">
        <v>42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4"/>
      <c r="B166" s="17"/>
      <c r="C166" s="8"/>
      <c r="D166" s="18" t="s">
        <v>33</v>
      </c>
      <c r="E166" s="9"/>
      <c r="F166" s="19">
        <f>SUM(F157:F165)</f>
        <v>870</v>
      </c>
      <c r="G166" s="19">
        <f t="shared" ref="G166:J166" si="58">SUM(G157:G165)</f>
        <v>29.970000000000002</v>
      </c>
      <c r="H166" s="19">
        <f t="shared" si="58"/>
        <v>32.68</v>
      </c>
      <c r="I166" s="19">
        <f t="shared" si="58"/>
        <v>129.21</v>
      </c>
      <c r="J166" s="19">
        <f t="shared" si="58"/>
        <v>905.68000000000006</v>
      </c>
      <c r="K166" s="25"/>
      <c r="L166" s="19">
        <f t="shared" ref="L166" si="59">SUM(L157:L165)</f>
        <v>0</v>
      </c>
    </row>
    <row r="167" spans="1:12" ht="15.75" thickBot="1" x14ac:dyDescent="0.25">
      <c r="A167" s="29">
        <f>A147</f>
        <v>2</v>
      </c>
      <c r="B167" s="30">
        <f>B147</f>
        <v>3</v>
      </c>
      <c r="C167" s="55" t="s">
        <v>4</v>
      </c>
      <c r="D167" s="56"/>
      <c r="E167" s="31"/>
      <c r="F167" s="32">
        <f>F156+F166</f>
        <v>1390</v>
      </c>
      <c r="G167" s="32">
        <f t="shared" ref="G167" si="60">G156+G166</f>
        <v>56.56</v>
      </c>
      <c r="H167" s="32">
        <f t="shared" ref="H167" si="61">H156+H166</f>
        <v>58.01</v>
      </c>
      <c r="I167" s="32">
        <f t="shared" ref="I167" si="62">I156+I166</f>
        <v>227.75</v>
      </c>
      <c r="J167" s="32">
        <f t="shared" ref="J167:L167" si="63">J156+J166</f>
        <v>1615.64</v>
      </c>
      <c r="K167" s="32"/>
      <c r="L167" s="32">
        <f t="shared" si="63"/>
        <v>0</v>
      </c>
    </row>
    <row r="168" spans="1:12" ht="15" x14ac:dyDescent="0.25">
      <c r="A168" s="20">
        <v>2</v>
      </c>
      <c r="B168" s="21">
        <v>4</v>
      </c>
      <c r="C168" s="22" t="s">
        <v>20</v>
      </c>
      <c r="D168" s="5" t="s">
        <v>21</v>
      </c>
      <c r="E168" s="39" t="s">
        <v>68</v>
      </c>
      <c r="F168" s="40">
        <v>155</v>
      </c>
      <c r="G168" s="40">
        <v>12.6</v>
      </c>
      <c r="H168" s="40">
        <v>19.05</v>
      </c>
      <c r="I168" s="40">
        <v>12</v>
      </c>
      <c r="J168" s="40">
        <v>290.5</v>
      </c>
      <c r="K168" s="41">
        <v>284</v>
      </c>
      <c r="L168" s="40"/>
    </row>
    <row r="169" spans="1:12" ht="15" x14ac:dyDescent="0.25">
      <c r="A169" s="23"/>
      <c r="B169" s="15"/>
      <c r="C169" s="11"/>
      <c r="D169" s="6" t="s">
        <v>23</v>
      </c>
      <c r="E169" s="42" t="s">
        <v>84</v>
      </c>
      <c r="F169" s="43">
        <v>40</v>
      </c>
      <c r="G169" s="43">
        <v>4.1399999999999997</v>
      </c>
      <c r="H169" s="43">
        <v>9.2799999999999994</v>
      </c>
      <c r="I169" s="43">
        <v>13.14</v>
      </c>
      <c r="J169" s="43">
        <v>160.44</v>
      </c>
      <c r="K169" s="44">
        <v>3</v>
      </c>
      <c r="L169" s="43"/>
    </row>
    <row r="170" spans="1:12" ht="15" x14ac:dyDescent="0.25">
      <c r="A170" s="23"/>
      <c r="B170" s="15"/>
      <c r="C170" s="11"/>
      <c r="D170" s="7" t="s">
        <v>22</v>
      </c>
      <c r="E170" s="42" t="s">
        <v>90</v>
      </c>
      <c r="F170" s="43">
        <v>200</v>
      </c>
      <c r="G170" s="43">
        <v>1.62</v>
      </c>
      <c r="H170" s="43">
        <v>1.62</v>
      </c>
      <c r="I170" s="43">
        <v>17.170000000000002</v>
      </c>
      <c r="J170" s="43">
        <v>86.04</v>
      </c>
      <c r="K170" s="44">
        <v>630</v>
      </c>
      <c r="L170" s="43"/>
    </row>
    <row r="171" spans="1:12" ht="15" x14ac:dyDescent="0.25">
      <c r="A171" s="23"/>
      <c r="B171" s="15"/>
      <c r="C171" s="11"/>
      <c r="D171" s="7" t="s">
        <v>23</v>
      </c>
      <c r="E171" s="42" t="s">
        <v>41</v>
      </c>
      <c r="F171" s="43">
        <v>20</v>
      </c>
      <c r="G171" s="43">
        <v>1.49</v>
      </c>
      <c r="H171" s="43">
        <v>0.16</v>
      </c>
      <c r="I171" s="43">
        <v>10.15</v>
      </c>
      <c r="J171" s="43">
        <v>48.06</v>
      </c>
      <c r="K171" s="44" t="s">
        <v>42</v>
      </c>
      <c r="L171" s="43"/>
    </row>
    <row r="172" spans="1:12" ht="15" x14ac:dyDescent="0.25">
      <c r="A172" s="23"/>
      <c r="B172" s="15"/>
      <c r="C172" s="11"/>
      <c r="D172" s="7" t="s">
        <v>23</v>
      </c>
      <c r="E172" s="42" t="s">
        <v>45</v>
      </c>
      <c r="F172" s="43">
        <v>20</v>
      </c>
      <c r="G172" s="43">
        <v>1.29</v>
      </c>
      <c r="H172" s="43">
        <v>0.24</v>
      </c>
      <c r="I172" s="43">
        <v>8.17</v>
      </c>
      <c r="J172" s="43">
        <v>37.9</v>
      </c>
      <c r="K172" s="44" t="s">
        <v>42</v>
      </c>
      <c r="L172" s="43"/>
    </row>
    <row r="173" spans="1:12" ht="15" x14ac:dyDescent="0.25">
      <c r="A173" s="23"/>
      <c r="B173" s="15"/>
      <c r="C173" s="11"/>
      <c r="D173" s="7" t="s">
        <v>24</v>
      </c>
      <c r="E173" s="42" t="s">
        <v>104</v>
      </c>
      <c r="F173" s="43">
        <v>100</v>
      </c>
      <c r="G173" s="43">
        <v>0.38</v>
      </c>
      <c r="H173" s="43">
        <v>0.35</v>
      </c>
      <c r="I173" s="43">
        <v>14.56</v>
      </c>
      <c r="J173" s="43">
        <v>44.45</v>
      </c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33</v>
      </c>
      <c r="E176" s="9"/>
      <c r="F176" s="19">
        <f>SUM(F168:F175)</f>
        <v>535</v>
      </c>
      <c r="G176" s="19">
        <f t="shared" ref="G176:J176" si="64">SUM(G168:G175)</f>
        <v>21.519999999999996</v>
      </c>
      <c r="H176" s="19">
        <f t="shared" si="64"/>
        <v>30.7</v>
      </c>
      <c r="I176" s="19">
        <f t="shared" si="64"/>
        <v>75.19</v>
      </c>
      <c r="J176" s="19">
        <f t="shared" si="64"/>
        <v>667.39</v>
      </c>
      <c r="K176" s="25"/>
      <c r="L176" s="19">
        <f t="shared" ref="L176" si="65">SUM(L168:L175)</f>
        <v>0</v>
      </c>
    </row>
    <row r="177" spans="1:12" ht="15" x14ac:dyDescent="0.25">
      <c r="A177" s="26">
        <f>A168</f>
        <v>2</v>
      </c>
      <c r="B177" s="13">
        <f>B168</f>
        <v>4</v>
      </c>
      <c r="C177" s="10" t="s">
        <v>25</v>
      </c>
      <c r="D177" s="7" t="s">
        <v>26</v>
      </c>
      <c r="E177" s="42" t="s">
        <v>105</v>
      </c>
      <c r="F177" s="43">
        <v>60</v>
      </c>
      <c r="G177" s="43">
        <v>0.75</v>
      </c>
      <c r="H177" s="43">
        <v>5.92</v>
      </c>
      <c r="I177" s="43">
        <v>4.0599999999999996</v>
      </c>
      <c r="J177" s="43">
        <v>70.58</v>
      </c>
      <c r="K177" s="44">
        <v>8</v>
      </c>
      <c r="L177" s="43"/>
    </row>
    <row r="178" spans="1:12" ht="15" x14ac:dyDescent="0.25">
      <c r="A178" s="23"/>
      <c r="B178" s="15"/>
      <c r="C178" s="11"/>
      <c r="D178" s="7" t="s">
        <v>27</v>
      </c>
      <c r="E178" s="42" t="s">
        <v>106</v>
      </c>
      <c r="F178" s="43">
        <v>260</v>
      </c>
      <c r="G178" s="43">
        <v>2.66</v>
      </c>
      <c r="H178" s="43">
        <v>5.34</v>
      </c>
      <c r="I178" s="43">
        <v>17.5</v>
      </c>
      <c r="J178" s="43">
        <v>151.49</v>
      </c>
      <c r="K178" s="44">
        <v>134</v>
      </c>
      <c r="L178" s="43"/>
    </row>
    <row r="179" spans="1:12" ht="15" x14ac:dyDescent="0.25">
      <c r="A179" s="23"/>
      <c r="B179" s="15"/>
      <c r="C179" s="11"/>
      <c r="D179" s="7" t="s">
        <v>28</v>
      </c>
      <c r="E179" s="42" t="s">
        <v>72</v>
      </c>
      <c r="F179" s="43">
        <v>250</v>
      </c>
      <c r="G179" s="43">
        <v>15.04</v>
      </c>
      <c r="H179" s="43">
        <v>14.5</v>
      </c>
      <c r="I179" s="43">
        <v>43.5</v>
      </c>
      <c r="J179" s="43">
        <v>352.34</v>
      </c>
      <c r="K179" s="44">
        <v>394</v>
      </c>
      <c r="L179" s="43"/>
    </row>
    <row r="180" spans="1:12" ht="15" x14ac:dyDescent="0.25">
      <c r="A180" s="23"/>
      <c r="B180" s="15"/>
      <c r="C180" s="11"/>
      <c r="D180" s="7" t="s">
        <v>29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30</v>
      </c>
      <c r="E181" s="42" t="s">
        <v>107</v>
      </c>
      <c r="F181" s="43">
        <v>200</v>
      </c>
      <c r="G181" s="43">
        <v>0.67</v>
      </c>
      <c r="H181" s="43">
        <v>0.27</v>
      </c>
      <c r="I181" s="43">
        <v>17.010000000000002</v>
      </c>
      <c r="J181" s="43">
        <v>53.51</v>
      </c>
      <c r="K181" s="44">
        <v>652</v>
      </c>
      <c r="L181" s="43"/>
    </row>
    <row r="182" spans="1:12" ht="15" x14ac:dyDescent="0.25">
      <c r="A182" s="23"/>
      <c r="B182" s="15"/>
      <c r="C182" s="11"/>
      <c r="D182" s="7" t="s">
        <v>31</v>
      </c>
      <c r="E182" s="42" t="s">
        <v>41</v>
      </c>
      <c r="F182" s="43">
        <v>50</v>
      </c>
      <c r="G182" s="43">
        <v>3.72</v>
      </c>
      <c r="H182" s="43">
        <v>0.39</v>
      </c>
      <c r="I182" s="43">
        <v>25.38</v>
      </c>
      <c r="J182" s="43">
        <v>120.15</v>
      </c>
      <c r="K182" s="44" t="s">
        <v>42</v>
      </c>
      <c r="L182" s="43"/>
    </row>
    <row r="183" spans="1:12" ht="15" x14ac:dyDescent="0.25">
      <c r="A183" s="23"/>
      <c r="B183" s="15"/>
      <c r="C183" s="11"/>
      <c r="D183" s="7" t="s">
        <v>32</v>
      </c>
      <c r="E183" s="42" t="s">
        <v>45</v>
      </c>
      <c r="F183" s="43">
        <v>30</v>
      </c>
      <c r="G183" s="43">
        <v>1.94</v>
      </c>
      <c r="H183" s="43">
        <v>0.35</v>
      </c>
      <c r="I183" s="43">
        <v>12.26</v>
      </c>
      <c r="J183" s="43">
        <v>56.85</v>
      </c>
      <c r="K183" s="44" t="s">
        <v>42</v>
      </c>
      <c r="L183" s="43"/>
    </row>
    <row r="184" spans="1:12" ht="15" x14ac:dyDescent="0.25">
      <c r="A184" s="23"/>
      <c r="B184" s="15"/>
      <c r="C184" s="11"/>
      <c r="D184" s="6" t="s">
        <v>30</v>
      </c>
      <c r="E184" s="42" t="s">
        <v>108</v>
      </c>
      <c r="F184" s="43">
        <v>200</v>
      </c>
      <c r="G184" s="43">
        <v>5.75</v>
      </c>
      <c r="H184" s="43">
        <v>4.6399999999999997</v>
      </c>
      <c r="I184" s="43">
        <v>9.2200000000000006</v>
      </c>
      <c r="J184" s="43">
        <v>100.44</v>
      </c>
      <c r="K184" s="44"/>
      <c r="L184" s="43"/>
    </row>
    <row r="185" spans="1:12" ht="15" x14ac:dyDescent="0.2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4"/>
      <c r="B186" s="17"/>
      <c r="C186" s="8"/>
      <c r="D186" s="18" t="s">
        <v>33</v>
      </c>
      <c r="E186" s="9"/>
      <c r="F186" s="19">
        <f>SUM(F177:F185)</f>
        <v>1050</v>
      </c>
      <c r="G186" s="19">
        <f t="shared" ref="G186:J186" si="66">SUM(G177:G185)</f>
        <v>30.53</v>
      </c>
      <c r="H186" s="19">
        <f t="shared" si="66"/>
        <v>31.41</v>
      </c>
      <c r="I186" s="19">
        <f t="shared" si="66"/>
        <v>128.93</v>
      </c>
      <c r="J186" s="19">
        <f t="shared" si="66"/>
        <v>905.3599999999999</v>
      </c>
      <c r="K186" s="25"/>
      <c r="L186" s="19">
        <f t="shared" ref="L186" si="67">SUM(L177:L185)</f>
        <v>0</v>
      </c>
    </row>
    <row r="187" spans="1:12" ht="15.75" thickBot="1" x14ac:dyDescent="0.25">
      <c r="A187" s="29">
        <f>A168</f>
        <v>2</v>
      </c>
      <c r="B187" s="30">
        <f>B168</f>
        <v>4</v>
      </c>
      <c r="C187" s="55" t="s">
        <v>4</v>
      </c>
      <c r="D187" s="56"/>
      <c r="E187" s="31"/>
      <c r="F187" s="32">
        <f>F176+F186</f>
        <v>1585</v>
      </c>
      <c r="G187" s="32">
        <f t="shared" ref="G187" si="68">G176+G186</f>
        <v>52.05</v>
      </c>
      <c r="H187" s="32">
        <f t="shared" ref="H187" si="69">H176+H186</f>
        <v>62.11</v>
      </c>
      <c r="I187" s="32">
        <f t="shared" ref="I187" si="70">I176+I186</f>
        <v>204.12</v>
      </c>
      <c r="J187" s="32">
        <f t="shared" ref="J187:L187" si="71">J176+J186</f>
        <v>1572.75</v>
      </c>
      <c r="K187" s="32"/>
      <c r="L187" s="32">
        <f t="shared" si="71"/>
        <v>0</v>
      </c>
    </row>
    <row r="188" spans="1:12" ht="15.75" thickBot="1" x14ac:dyDescent="0.3">
      <c r="A188" s="20">
        <v>2</v>
      </c>
      <c r="B188" s="21">
        <v>5</v>
      </c>
      <c r="C188" s="22" t="s">
        <v>20</v>
      </c>
      <c r="D188" s="5" t="s">
        <v>21</v>
      </c>
      <c r="E188" s="39" t="s">
        <v>109</v>
      </c>
      <c r="F188" s="40">
        <v>90</v>
      </c>
      <c r="G188" s="40">
        <v>11.6</v>
      </c>
      <c r="H188" s="40">
        <v>8.06</v>
      </c>
      <c r="I188" s="40">
        <v>19.079999999999998</v>
      </c>
      <c r="J188" s="40">
        <v>176.09</v>
      </c>
      <c r="K188" s="41">
        <v>460</v>
      </c>
      <c r="L188" s="40">
        <v>39.19</v>
      </c>
    </row>
    <row r="189" spans="1:12" ht="15" x14ac:dyDescent="0.25">
      <c r="A189" s="23"/>
      <c r="B189" s="15"/>
      <c r="C189" s="11"/>
      <c r="D189" s="5" t="s">
        <v>21</v>
      </c>
      <c r="E189" s="42" t="s">
        <v>74</v>
      </c>
      <c r="F189" s="43">
        <v>150</v>
      </c>
      <c r="G189" s="43">
        <v>3.01</v>
      </c>
      <c r="H189" s="43">
        <v>7.06</v>
      </c>
      <c r="I189" s="43">
        <v>20.5</v>
      </c>
      <c r="J189" s="43">
        <v>142.54</v>
      </c>
      <c r="K189" s="44">
        <v>486</v>
      </c>
      <c r="L189" s="43">
        <v>17.350000000000001</v>
      </c>
    </row>
    <row r="190" spans="1:12" ht="15" x14ac:dyDescent="0.25">
      <c r="A190" s="23"/>
      <c r="B190" s="15"/>
      <c r="C190" s="11"/>
      <c r="D190" s="7" t="s">
        <v>22</v>
      </c>
      <c r="E190" s="42" t="s">
        <v>40</v>
      </c>
      <c r="F190" s="43">
        <v>200</v>
      </c>
      <c r="G190" s="43">
        <v>0.2</v>
      </c>
      <c r="H190" s="43">
        <v>0.05</v>
      </c>
      <c r="I190" s="43">
        <v>14.82</v>
      </c>
      <c r="J190" s="43">
        <v>57.35</v>
      </c>
      <c r="K190" s="44">
        <v>685</v>
      </c>
      <c r="L190" s="43">
        <v>2.2000000000000002</v>
      </c>
    </row>
    <row r="191" spans="1:12" ht="15" x14ac:dyDescent="0.25">
      <c r="A191" s="23"/>
      <c r="B191" s="15"/>
      <c r="C191" s="11"/>
      <c r="D191" s="7" t="s">
        <v>23</v>
      </c>
      <c r="E191" s="42" t="s">
        <v>41</v>
      </c>
      <c r="F191" s="43">
        <v>25</v>
      </c>
      <c r="G191" s="43">
        <v>1.86</v>
      </c>
      <c r="H191" s="43">
        <v>0.2</v>
      </c>
      <c r="I191" s="43">
        <v>12.69</v>
      </c>
      <c r="J191" s="43">
        <v>60.08</v>
      </c>
      <c r="K191" s="44" t="s">
        <v>42</v>
      </c>
      <c r="L191" s="43">
        <v>2.2200000000000002</v>
      </c>
    </row>
    <row r="192" spans="1:12" ht="15" x14ac:dyDescent="0.25">
      <c r="A192" s="23"/>
      <c r="B192" s="15"/>
      <c r="C192" s="11"/>
      <c r="D192" s="7" t="s">
        <v>23</v>
      </c>
      <c r="E192" s="42" t="s">
        <v>45</v>
      </c>
      <c r="F192" s="43">
        <v>25</v>
      </c>
      <c r="G192" s="43">
        <v>1.62</v>
      </c>
      <c r="H192" s="43">
        <v>0.28999999999999998</v>
      </c>
      <c r="I192" s="43">
        <v>10.220000000000001</v>
      </c>
      <c r="J192" s="43">
        <v>47.38</v>
      </c>
      <c r="K192" s="44" t="s">
        <v>42</v>
      </c>
      <c r="L192" s="43">
        <v>2.15</v>
      </c>
    </row>
    <row r="193" spans="1:12" ht="15.75" thickBot="1" x14ac:dyDescent="0.3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5" t="s">
        <v>21</v>
      </c>
      <c r="E194" s="42" t="s">
        <v>49</v>
      </c>
      <c r="F194" s="43">
        <v>55</v>
      </c>
      <c r="G194" s="43">
        <v>9.3000000000000007</v>
      </c>
      <c r="H194" s="43">
        <v>6.29</v>
      </c>
      <c r="I194" s="43">
        <v>15</v>
      </c>
      <c r="J194" s="43">
        <v>168.08</v>
      </c>
      <c r="K194" s="44">
        <v>297</v>
      </c>
      <c r="L194" s="43">
        <v>36.26</v>
      </c>
    </row>
    <row r="195" spans="1:12" ht="15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.75" customHeight="1" x14ac:dyDescent="0.25">
      <c r="A196" s="24"/>
      <c r="B196" s="17"/>
      <c r="C196" s="8"/>
      <c r="D196" s="18" t="s">
        <v>33</v>
      </c>
      <c r="E196" s="9"/>
      <c r="F196" s="19">
        <f>SUM(F188:F195)</f>
        <v>545</v>
      </c>
      <c r="G196" s="19">
        <f>SUM(G188:G195)</f>
        <v>27.59</v>
      </c>
      <c r="H196" s="19">
        <f>SUM(H188:H195)</f>
        <v>21.95</v>
      </c>
      <c r="I196" s="19">
        <f>SUM(I188:I195)</f>
        <v>92.31</v>
      </c>
      <c r="J196" s="19">
        <f>SUM(J188:J195)</f>
        <v>651.52</v>
      </c>
      <c r="K196" s="25"/>
      <c r="L196" s="19">
        <f>SUM(L188:L195)</f>
        <v>99.37</v>
      </c>
    </row>
    <row r="197" spans="1:12" ht="15" x14ac:dyDescent="0.25">
      <c r="A197" s="26">
        <f>A188</f>
        <v>2</v>
      </c>
      <c r="B197" s="13">
        <f>B188</f>
        <v>5</v>
      </c>
      <c r="C197" s="10" t="s">
        <v>25</v>
      </c>
      <c r="D197" s="7" t="s">
        <v>26</v>
      </c>
      <c r="E197" s="42" t="s">
        <v>110</v>
      </c>
      <c r="F197" s="43">
        <v>60</v>
      </c>
      <c r="G197" s="43">
        <v>0.7</v>
      </c>
      <c r="H197" s="43">
        <v>5.97</v>
      </c>
      <c r="I197" s="43">
        <v>4.97</v>
      </c>
      <c r="J197" s="43">
        <v>74.069999999999993</v>
      </c>
      <c r="K197" s="44">
        <v>9</v>
      </c>
      <c r="L197" s="43">
        <v>8.16</v>
      </c>
    </row>
    <row r="198" spans="1:12" ht="15" x14ac:dyDescent="0.25">
      <c r="A198" s="23"/>
      <c r="B198" s="15"/>
      <c r="C198" s="11"/>
      <c r="D198" s="7" t="s">
        <v>27</v>
      </c>
      <c r="E198" s="42" t="s">
        <v>43</v>
      </c>
      <c r="F198" s="43">
        <v>250</v>
      </c>
      <c r="G198" s="43">
        <v>5.79</v>
      </c>
      <c r="H198" s="43">
        <v>4.66</v>
      </c>
      <c r="I198" s="43">
        <v>21.82</v>
      </c>
      <c r="J198" s="43">
        <v>152.13</v>
      </c>
      <c r="K198" s="44">
        <v>139</v>
      </c>
      <c r="L198" s="43">
        <v>9.32</v>
      </c>
    </row>
    <row r="199" spans="1:12" ht="15" x14ac:dyDescent="0.25">
      <c r="A199" s="23"/>
      <c r="B199" s="15"/>
      <c r="C199" s="11"/>
      <c r="D199" s="7" t="s">
        <v>28</v>
      </c>
      <c r="E199" s="42" t="s">
        <v>111</v>
      </c>
      <c r="F199" s="43">
        <v>105</v>
      </c>
      <c r="G199" s="43">
        <v>15.55</v>
      </c>
      <c r="H199" s="43">
        <v>11.19</v>
      </c>
      <c r="I199" s="43">
        <v>11.33</v>
      </c>
      <c r="J199" s="43">
        <v>187.57</v>
      </c>
      <c r="K199" s="44">
        <v>320</v>
      </c>
      <c r="L199" s="43">
        <v>74.86</v>
      </c>
    </row>
    <row r="200" spans="1:12" ht="15" x14ac:dyDescent="0.25">
      <c r="A200" s="23"/>
      <c r="B200" s="15"/>
      <c r="C200" s="11"/>
      <c r="D200" s="7" t="s">
        <v>29</v>
      </c>
      <c r="E200" s="42" t="s">
        <v>65</v>
      </c>
      <c r="F200" s="43">
        <v>150</v>
      </c>
      <c r="G200" s="43">
        <v>3.8</v>
      </c>
      <c r="H200" s="43">
        <v>6.38</v>
      </c>
      <c r="I200" s="43">
        <v>35.840000000000003</v>
      </c>
      <c r="J200" s="43">
        <v>235.73</v>
      </c>
      <c r="K200" s="44">
        <v>36</v>
      </c>
      <c r="L200" s="43">
        <v>14.63</v>
      </c>
    </row>
    <row r="201" spans="1:12" ht="15" x14ac:dyDescent="0.25">
      <c r="A201" s="23"/>
      <c r="B201" s="15"/>
      <c r="C201" s="11"/>
      <c r="D201" s="7" t="s">
        <v>30</v>
      </c>
      <c r="E201" s="42" t="s">
        <v>56</v>
      </c>
      <c r="F201" s="43">
        <v>200</v>
      </c>
      <c r="G201" s="43">
        <v>0.3</v>
      </c>
      <c r="H201" s="43">
        <v>1.56</v>
      </c>
      <c r="I201" s="43">
        <v>19.79</v>
      </c>
      <c r="J201" s="43">
        <v>88.69</v>
      </c>
      <c r="K201" s="44">
        <v>588</v>
      </c>
      <c r="L201" s="43">
        <v>4.28</v>
      </c>
    </row>
    <row r="202" spans="1:12" ht="15" x14ac:dyDescent="0.25">
      <c r="A202" s="23"/>
      <c r="B202" s="15"/>
      <c r="C202" s="11"/>
      <c r="D202" s="7" t="s">
        <v>31</v>
      </c>
      <c r="E202" s="42" t="s">
        <v>41</v>
      </c>
      <c r="F202" s="43">
        <v>50</v>
      </c>
      <c r="G202" s="43">
        <v>3.72</v>
      </c>
      <c r="H202" s="43">
        <v>0.39</v>
      </c>
      <c r="I202" s="43">
        <v>25.38</v>
      </c>
      <c r="J202" s="43">
        <v>120.15</v>
      </c>
      <c r="K202" s="44" t="s">
        <v>42</v>
      </c>
      <c r="L202" s="43">
        <v>4.43</v>
      </c>
    </row>
    <row r="203" spans="1:12" ht="15" x14ac:dyDescent="0.25">
      <c r="A203" s="23"/>
      <c r="B203" s="15"/>
      <c r="C203" s="11"/>
      <c r="D203" s="7" t="s">
        <v>32</v>
      </c>
      <c r="E203" s="42" t="s">
        <v>45</v>
      </c>
      <c r="F203" s="43">
        <v>25</v>
      </c>
      <c r="G203" s="43">
        <v>1.62</v>
      </c>
      <c r="H203" s="43">
        <v>0.28999999999999998</v>
      </c>
      <c r="I203" s="43">
        <v>10.220000000000001</v>
      </c>
      <c r="J203" s="43">
        <v>47.38</v>
      </c>
      <c r="K203" s="44" t="s">
        <v>42</v>
      </c>
      <c r="L203" s="43">
        <v>2.15</v>
      </c>
    </row>
    <row r="204" spans="1:12" ht="15" x14ac:dyDescent="0.25">
      <c r="A204" s="23"/>
      <c r="B204" s="15"/>
      <c r="C204" s="11"/>
      <c r="D204" s="6"/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4"/>
      <c r="B206" s="17"/>
      <c r="C206" s="8"/>
      <c r="D206" s="18" t="s">
        <v>33</v>
      </c>
      <c r="E206" s="9"/>
      <c r="F206" s="19">
        <f>SUM(F197:F205)</f>
        <v>840</v>
      </c>
      <c r="G206" s="19">
        <f t="shared" ref="G206:J206" si="72">SUM(G197:G205)</f>
        <v>31.48</v>
      </c>
      <c r="H206" s="19">
        <f t="shared" si="72"/>
        <v>30.439999999999998</v>
      </c>
      <c r="I206" s="19">
        <f t="shared" si="72"/>
        <v>129.35</v>
      </c>
      <c r="J206" s="19">
        <f t="shared" si="72"/>
        <v>905.72</v>
      </c>
      <c r="K206" s="25"/>
      <c r="L206" s="19">
        <f t="shared" ref="L206" si="73">SUM(L197:L205)</f>
        <v>117.83000000000001</v>
      </c>
    </row>
    <row r="207" spans="1:12" ht="15.75" thickBot="1" x14ac:dyDescent="0.25">
      <c r="A207" s="29">
        <f>A188</f>
        <v>2</v>
      </c>
      <c r="B207" s="30">
        <f>B188</f>
        <v>5</v>
      </c>
      <c r="C207" s="55" t="s">
        <v>4</v>
      </c>
      <c r="D207" s="56"/>
      <c r="E207" s="31"/>
      <c r="F207" s="32">
        <f>F196+F206</f>
        <v>1385</v>
      </c>
      <c r="G207" s="32">
        <f t="shared" ref="G207" si="74">G196+G206</f>
        <v>59.07</v>
      </c>
      <c r="H207" s="32">
        <f t="shared" ref="H207" si="75">H196+H206</f>
        <v>52.39</v>
      </c>
      <c r="I207" s="32">
        <f t="shared" ref="I207" si="76">I196+I206</f>
        <v>221.66</v>
      </c>
      <c r="J207" s="32">
        <f t="shared" ref="J207:L207" si="77">J196+J206</f>
        <v>1557.24</v>
      </c>
      <c r="K207" s="32"/>
      <c r="L207" s="32">
        <f t="shared" si="77"/>
        <v>217.20000000000002</v>
      </c>
    </row>
    <row r="208" spans="1:12" ht="13.5" thickBot="1" x14ac:dyDescent="0.25">
      <c r="A208" s="27"/>
      <c r="B208" s="28"/>
      <c r="C208" s="57" t="s">
        <v>5</v>
      </c>
      <c r="D208" s="57"/>
      <c r="E208" s="57"/>
      <c r="F208" s="34">
        <f>(F26+F46+F66+F86+F106+F126+F146+F167+F187+F207)/(IF(F26=0,0,1)+IF(F46=0,0,1)+IF(F66=0,0,1)+IF(F86=0,0,1)+IF(F106=0,0,1)+IF(F126=0,0,1)+IF(F146=0,0,1)+IF(F167=0,0,1)+IF(F187=0,0,1)+IF(F207=0,0,1))</f>
        <v>1414.7</v>
      </c>
      <c r="G208" s="34">
        <f>(G26+G46+G66+G86+G106+G126+G146+G167+G187+G207)/(IF(G26=0,0,1)+IF(G46=0,0,1)+IF(G66=0,0,1)+IF(G86=0,0,1)+IF(G106=0,0,1)+IF(G126=0,0,1)+IF(G146=0,0,1)+IF(G167=0,0,1)+IF(G187=0,0,1)+IF(G207=0,0,1))</f>
        <v>53.989000000000011</v>
      </c>
      <c r="H208" s="34">
        <f>(H26+H46+H66+H86+H106+H126+H146+H167+H187+H207)/(IF(H26=0,0,1)+IF(H46=0,0,1)+IF(H66=0,0,1)+IF(H86=0,0,1)+IF(H106=0,0,1)+IF(H126=0,0,1)+IF(H146=0,0,1)+IF(H167=0,0,1)+IF(H187=0,0,1)+IF(H207=0,0,1))</f>
        <v>54.561999999999998</v>
      </c>
      <c r="I208" s="34">
        <f>(I26+I46+I66+I86+I106+I126+I146+I167+I187+I207)/(IF(I26=0,0,1)+IF(I46=0,0,1)+IF(I66=0,0,1)+IF(I86=0,0,1)+IF(I106=0,0,1)+IF(I126=0,0,1)+IF(I146=0,0,1)+IF(I167=0,0,1)+IF(I187=0,0,1)+IF(I207=0,0,1))</f>
        <v>221.05</v>
      </c>
      <c r="J208" s="34">
        <f>(J26+J46+J66+J86+J106+J126+J146+J167+J187+J207)/(IF(J26=0,0,1)+IF(J46=0,0,1)+IF(J66=0,0,1)+IF(J86=0,0,1)+IF(J106=0,0,1)+IF(J126=0,0,1)+IF(J146=0,0,1)+IF(J167=0,0,1)+IF(J187=0,0,1)+IF(J207=0,0,1))</f>
        <v>1561.3119999999997</v>
      </c>
      <c r="K208" s="34"/>
      <c r="L208" s="34">
        <f>(L26+L46+L66+L86+L106+L126+L146+L167+L187+L207)/(IF(L26=0,0,1)+IF(L46=0,0,1)+IF(L66=0,0,1)+IF(L86=0,0,1)+IF(L106=0,0,1)+IF(L126=0,0,1)+IF(L146=0,0,1)+IF(L167=0,0,1)+IF(L187=0,0,1)+IF(L207=0,0,1))</f>
        <v>217.20000000000002</v>
      </c>
    </row>
  </sheetData>
  <mergeCells count="14">
    <mergeCell ref="C86:D86"/>
    <mergeCell ref="C106:D106"/>
    <mergeCell ref="C26:D26"/>
    <mergeCell ref="C208:E208"/>
    <mergeCell ref="C207:D207"/>
    <mergeCell ref="C126:D126"/>
    <mergeCell ref="C146:D146"/>
    <mergeCell ref="C167:D167"/>
    <mergeCell ref="C187:D187"/>
    <mergeCell ref="C1:E1"/>
    <mergeCell ref="H1:K1"/>
    <mergeCell ref="H2:K2"/>
    <mergeCell ref="C46:D46"/>
    <mergeCell ref="C66:D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2026-06-08T10:43:02Z</dcterms:modified>
</cp:coreProperties>
</file>